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 II TRIMESTRE 2025\"/>
    </mc:Choice>
  </mc:AlternateContent>
  <bookViews>
    <workbookView xWindow="-120" yWindow="-120" windowWidth="20730" windowHeight="11760"/>
  </bookViews>
  <sheets>
    <sheet name="Cuadro_6  " sheetId="5" r:id="rId1"/>
  </sheets>
  <definedNames>
    <definedName name="_xlnm._FilterDatabase" localSheetId="0" hidden="1">'Cuadro_6  '!$A$10:$J$68</definedName>
    <definedName name="_xlnm.Print_Area" localSheetId="0">'Cuadro_6  '!$A$1:$J$73</definedName>
    <definedName name="_xlnm.Print_Titles" localSheetId="0">'Cuadro_6  '!$5:$10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5" l="1"/>
  <c r="C69" i="5"/>
  <c r="E18" i="5" l="1"/>
  <c r="J57" i="5" l="1"/>
  <c r="I57" i="5"/>
  <c r="H57" i="5"/>
  <c r="E57" i="5"/>
  <c r="F57" i="5"/>
  <c r="G57" i="5"/>
  <c r="B69" i="5"/>
  <c r="B67" i="5"/>
  <c r="C67" i="5"/>
  <c r="D63" i="5"/>
  <c r="C63" i="5"/>
  <c r="B63" i="5"/>
  <c r="B66" i="5"/>
  <c r="C66" i="5"/>
  <c r="D66" i="5"/>
  <c r="B68" i="5"/>
  <c r="C68" i="5"/>
  <c r="D68" i="5"/>
  <c r="B60" i="5"/>
  <c r="C60" i="5"/>
  <c r="B16" i="5" l="1"/>
  <c r="B15" i="5"/>
  <c r="B22" i="5"/>
  <c r="B20" i="5"/>
  <c r="B21" i="5"/>
  <c r="B23" i="5"/>
  <c r="B24" i="5"/>
  <c r="D36" i="5" l="1"/>
  <c r="C36" i="5"/>
  <c r="B36" i="5"/>
  <c r="B35" i="5"/>
  <c r="D67" i="5" l="1"/>
  <c r="D62" i="5"/>
  <c r="C62" i="5"/>
  <c r="B62" i="5"/>
  <c r="D64" i="5"/>
  <c r="C64" i="5"/>
  <c r="B64" i="5"/>
  <c r="D65" i="5"/>
  <c r="C65" i="5"/>
  <c r="B65" i="5"/>
  <c r="D61" i="5"/>
  <c r="C61" i="5"/>
  <c r="B61" i="5"/>
  <c r="D60" i="5"/>
  <c r="D59" i="5"/>
  <c r="C59" i="5"/>
  <c r="B59" i="5"/>
  <c r="D58" i="5"/>
  <c r="C58" i="5"/>
  <c r="B58" i="5"/>
  <c r="B57" i="5" s="1"/>
  <c r="D55" i="5"/>
  <c r="C55" i="5"/>
  <c r="B55" i="5"/>
  <c r="D52" i="5"/>
  <c r="C52" i="5"/>
  <c r="B52" i="5"/>
  <c r="D54" i="5"/>
  <c r="C54" i="5"/>
  <c r="B54" i="5"/>
  <c r="D56" i="5"/>
  <c r="C56" i="5"/>
  <c r="B56" i="5"/>
  <c r="D53" i="5"/>
  <c r="C53" i="5"/>
  <c r="B53" i="5"/>
  <c r="J51" i="5"/>
  <c r="I51" i="5"/>
  <c r="H51" i="5"/>
  <c r="G51" i="5"/>
  <c r="F51" i="5"/>
  <c r="E51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J41" i="5"/>
  <c r="I41" i="5"/>
  <c r="H41" i="5"/>
  <c r="G41" i="5"/>
  <c r="F41" i="5"/>
  <c r="E41" i="5"/>
  <c r="D40" i="5"/>
  <c r="C40" i="5"/>
  <c r="B40" i="5"/>
  <c r="D39" i="5"/>
  <c r="C39" i="5"/>
  <c r="B39" i="5"/>
  <c r="D38" i="5"/>
  <c r="C38" i="5"/>
  <c r="B38" i="5"/>
  <c r="D37" i="5"/>
  <c r="C37" i="5"/>
  <c r="B37" i="5"/>
  <c r="D35" i="5"/>
  <c r="C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D23" i="5"/>
  <c r="C23" i="5"/>
  <c r="D22" i="5"/>
  <c r="C22" i="5"/>
  <c r="D21" i="5"/>
  <c r="C21" i="5"/>
  <c r="D20" i="5"/>
  <c r="C20" i="5"/>
  <c r="D19" i="5"/>
  <c r="C19" i="5"/>
  <c r="B19" i="5"/>
  <c r="J18" i="5"/>
  <c r="I18" i="5"/>
  <c r="H18" i="5"/>
  <c r="G18" i="5"/>
  <c r="F18" i="5"/>
  <c r="D16" i="5"/>
  <c r="C16" i="5"/>
  <c r="D15" i="5"/>
  <c r="C15" i="5"/>
  <c r="D14" i="5"/>
  <c r="C14" i="5"/>
  <c r="B14" i="5"/>
  <c r="J13" i="5"/>
  <c r="I13" i="5"/>
  <c r="I12" i="5" s="1"/>
  <c r="H13" i="5"/>
  <c r="H12" i="5" s="1"/>
  <c r="G13" i="5"/>
  <c r="G12" i="5" s="1"/>
  <c r="F13" i="5"/>
  <c r="F12" i="5" s="1"/>
  <c r="E13" i="5"/>
  <c r="E12" i="5" s="1"/>
  <c r="D57" i="5" l="1"/>
  <c r="C57" i="5"/>
  <c r="I17" i="5"/>
  <c r="J50" i="5"/>
  <c r="I50" i="5"/>
  <c r="C18" i="5"/>
  <c r="B18" i="5"/>
  <c r="B17" i="5" s="1"/>
  <c r="H11" i="5"/>
  <c r="H50" i="5"/>
  <c r="G50" i="5"/>
  <c r="F50" i="5"/>
  <c r="E50" i="5"/>
  <c r="J11" i="5"/>
  <c r="D51" i="5"/>
  <c r="C41" i="5"/>
  <c r="F17" i="5"/>
  <c r="G17" i="5"/>
  <c r="J12" i="5"/>
  <c r="B13" i="5"/>
  <c r="E17" i="5"/>
  <c r="F11" i="5"/>
  <c r="D41" i="5"/>
  <c r="B41" i="5"/>
  <c r="D18" i="5"/>
  <c r="D13" i="5"/>
  <c r="D12" i="5" s="1"/>
  <c r="J17" i="5"/>
  <c r="G11" i="5"/>
  <c r="I11" i="5"/>
  <c r="C51" i="5"/>
  <c r="H17" i="5"/>
  <c r="C13" i="5"/>
  <c r="E11" i="5"/>
  <c r="B51" i="5"/>
  <c r="B50" i="5" s="1"/>
  <c r="B12" i="5" l="1"/>
  <c r="B11" i="5"/>
  <c r="D50" i="5"/>
  <c r="C17" i="5"/>
  <c r="D17" i="5"/>
  <c r="C50" i="5"/>
  <c r="D11" i="5"/>
  <c r="C12" i="5"/>
  <c r="C11" i="5"/>
</calcChain>
</file>

<file path=xl/sharedStrings.xml><?xml version="1.0" encoding="utf-8"?>
<sst xmlns="http://schemas.openxmlformats.org/spreadsheetml/2006/main" count="82" uniqueCount="74">
  <si>
    <t>Total</t>
  </si>
  <si>
    <t>Residencial</t>
  </si>
  <si>
    <t>Número de edificaciones</t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</si>
  <si>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</si>
  <si>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</si>
  <si>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</si>
  <si>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</si>
  <si>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</si>
  <si>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</si>
  <si>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</si>
  <si>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</si>
  <si>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</si>
  <si>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</si>
  <si>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</si>
  <si>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</si>
  <si>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</si>
  <si>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</si>
  <si>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La Chorrera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</si>
  <si>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</si>
  <si>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</si>
  <si>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</si>
  <si>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</si>
  <si>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</si>
  <si>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</si>
  <si>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</si>
  <si>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Juan Díaz</t>
  </si>
  <si>
    <t>Las Mañanitas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</si>
  <si>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</si>
  <si>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</si>
  <si>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</si>
  <si>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</si>
  <si>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</si>
  <si>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</si>
  <si>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</si>
  <si>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</si>
  <si>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</si>
  <si>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 xml:space="preserve">NOTA: Obras que iniciaron el proceso de construcción en el período de referencia. </t>
  </si>
  <si>
    <t>Barrio Balboa</t>
  </si>
  <si>
    <t xml:space="preserve">Belisario Frías </t>
  </si>
  <si>
    <t>Juan Demóstenes Arosemena</t>
  </si>
  <si>
    <t>Fuente: Constructoras, inmobiliarias y personas particulares.</t>
  </si>
  <si>
    <t>Belisario Porras</t>
  </si>
  <si>
    <t>Parque Lefevre</t>
  </si>
  <si>
    <t>San Francisco</t>
  </si>
  <si>
    <t>Vacamonte</t>
  </si>
  <si>
    <t>El Arado</t>
  </si>
  <si>
    <t>Guadalupe</t>
  </si>
  <si>
    <t>Omar Torrijos</t>
  </si>
  <si>
    <t>Barrio Colón</t>
  </si>
  <si>
    <t>Cerro Silvestre</t>
  </si>
  <si>
    <t>Cristóbal</t>
  </si>
  <si>
    <t>Veracruz</t>
  </si>
  <si>
    <t>El Coco</t>
  </si>
  <si>
    <t xml:space="preserve">Rufina Alfaro </t>
  </si>
  <si>
    <t xml:space="preserve">El Chorrillo </t>
  </si>
  <si>
    <r>
      <t>Área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</si>
  <si>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</si>
  <si>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Bella Vista</t>
  </si>
  <si>
    <t>Curundú</t>
  </si>
  <si>
    <t>Betania</t>
  </si>
  <si>
    <t>Victoriano Lorenzo</t>
  </si>
  <si>
    <t>Mateo Iturralde</t>
  </si>
  <si>
    <t>Amelia Denis de Icaza</t>
  </si>
  <si>
    <t>Amador</t>
  </si>
  <si>
    <t>Buena Vista</t>
  </si>
  <si>
    <t>Cativá (p)</t>
  </si>
  <si>
    <t>Construcciones nuevas en proceso y culminadas</t>
  </si>
  <si>
    <t>Cuadro 6.  CONSTRUCCIONES NUEVAS EN PROCESO Y CULMINADAS, EN ALGUNOS DISTRITOS DE LAS PROVINCIAS DE COLÓN, PANAMÁ Y PANAMÁ OESTE,</t>
  </si>
  <si>
    <t xml:space="preserve">POR CORREGIMIENTOS, NÚMERO Y ÁREA: II TRIMESTRE 2025 (P) </t>
  </si>
  <si>
    <t>Pueblo Nuevo</t>
  </si>
  <si>
    <t>Nuevo Emperador</t>
  </si>
  <si>
    <t>Hurtado</t>
  </si>
  <si>
    <t>Iturralde</t>
  </si>
  <si>
    <t>Santa 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</si>
</sst>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3"/>
      <color theme="1"/>
      <name val="Calibri"/>
      <family val="2"/>
      <scheme val="minor"/>
    </font>
    <font>
      <b/>
      <sz val="10"/>
      <color rgb="FF0F243E"/>
      <name val="Arial"/>
      <family val="2"/>
    </font>
    <font>
      <sz val="11"/>
      <color rgb="FF0F243E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9">
    <xf numFmtId="0" fontId="0" fillId="0" borderId="0" xfId="0"/>
    <xf numFmtId="164" fontId="2" fillId="2" borderId="0" xfId="1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1" fillId="2" borderId="0" xfId="1" applyNumberFormat="1" applyFill="1" applyAlignment="1">
      <alignment horizontal="left" indent="2"/>
    </xf>
    <xf numFmtId="164" fontId="1" fillId="2" borderId="0" xfId="1" applyNumberFormat="1" applyFill="1" applyAlignment="1">
      <alignment horizontal="left"/>
    </xf>
    <xf numFmtId="164" fontId="3" fillId="2" borderId="3" xfId="0" applyNumberFormat="1" applyFont="1" applyFill="1" applyBorder="1"/>
    <xf numFmtId="164" fontId="3" fillId="2" borderId="2" xfId="0" applyNumberFormat="1" applyFont="1" applyFill="1" applyBorder="1"/>
    <xf numFmtId="164" fontId="1" fillId="2" borderId="0" xfId="1" applyNumberFormat="1" applyFill="1"/>
    <xf numFmtId="0" fontId="1" fillId="2" borderId="0" xfId="1" applyFill="1"/>
    <xf numFmtId="41" fontId="1" fillId="2" borderId="0" xfId="3" applyNumberFormat="1" applyFont="1" applyFill="1" applyBorder="1" applyAlignment="1">
      <alignment horizontal="left"/>
    </xf>
    <xf numFmtId="164" fontId="1" fillId="2" borderId="0" xfId="1" applyNumberFormat="1" applyFill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Alignment="1">
      <alignment horizontal="center" vertical="center"/>
    </xf>
    <xf numFmtId="49" fontId="1" fillId="2" borderId="0" xfId="1" applyNumberFormat="1" applyFill="1"/>
    <xf numFmtId="164" fontId="1" fillId="2" borderId="4" xfId="1" applyNumberFormat="1" applyFill="1" applyBorder="1" applyAlignment="1">
      <alignment horizontal="left" indent="4"/>
    </xf>
    <xf numFmtId="0" fontId="4" fillId="0" borderId="0" xfId="0" applyFont="1"/>
    <xf numFmtId="164" fontId="4" fillId="2" borderId="0" xfId="1" applyNumberFormat="1" applyFont="1" applyFill="1" applyAlignment="1">
      <alignment horizontal="left" indent="4"/>
    </xf>
    <xf numFmtId="164" fontId="4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left" indent="2"/>
    </xf>
    <xf numFmtId="164" fontId="4" fillId="2" borderId="4" xfId="1" applyNumberFormat="1" applyFont="1" applyFill="1" applyBorder="1" applyAlignment="1">
      <alignment horizontal="left" indent="4"/>
    </xf>
    <xf numFmtId="164" fontId="2" fillId="2" borderId="0" xfId="1" applyNumberFormat="1" applyFont="1" applyFill="1"/>
    <xf numFmtId="0" fontId="0" fillId="2" borderId="0" xfId="0" applyFill="1"/>
    <xf numFmtId="0" fontId="4" fillId="2" borderId="0" xfId="0" applyFont="1" applyFill="1"/>
    <xf numFmtId="164" fontId="0" fillId="2" borderId="0" xfId="0" applyNumberFormat="1" applyFill="1"/>
    <xf numFmtId="164" fontId="1" fillId="2" borderId="0" xfId="1" applyNumberFormat="1" applyFill="1" applyAlignment="1">
      <alignment horizontal="center"/>
    </xf>
    <xf numFmtId="164" fontId="3" fillId="2" borderId="2" xfId="1" applyNumberFormat="1" applyFont="1" applyFill="1" applyBorder="1"/>
    <xf numFmtId="164" fontId="2" fillId="2" borderId="0" xfId="1" applyNumberFormat="1" applyFont="1" applyFill="1" applyBorder="1"/>
    <xf numFmtId="164" fontId="2" fillId="2" borderId="5" xfId="1" applyNumberFormat="1" applyFont="1" applyFill="1" applyBorder="1"/>
    <xf numFmtId="164" fontId="2" fillId="2" borderId="6" xfId="1" applyNumberFormat="1" applyFont="1" applyFill="1" applyBorder="1"/>
    <xf numFmtId="164" fontId="3" fillId="2" borderId="6" xfId="0" applyNumberFormat="1" applyFont="1" applyFill="1" applyBorder="1"/>
    <xf numFmtId="164" fontId="2" fillId="2" borderId="7" xfId="1" applyNumberFormat="1" applyFont="1" applyFill="1" applyBorder="1"/>
    <xf numFmtId="164" fontId="2" fillId="2" borderId="8" xfId="1" applyNumberFormat="1" applyFont="1" applyFill="1" applyBorder="1"/>
    <xf numFmtId="164" fontId="4" fillId="2" borderId="1" xfId="1" applyNumberFormat="1" applyFont="1" applyFill="1" applyBorder="1"/>
    <xf numFmtId="164" fontId="4" fillId="2" borderId="9" xfId="1" applyNumberFormat="1" applyFont="1" applyFill="1" applyBorder="1" applyAlignment="1">
      <alignment horizontal="left" indent="4"/>
    </xf>
    <xf numFmtId="164" fontId="2" fillId="2" borderId="11" xfId="1" applyNumberFormat="1" applyFont="1" applyFill="1" applyBorder="1"/>
    <xf numFmtId="0" fontId="1" fillId="2" borderId="0" xfId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0" fillId="2" borderId="0" xfId="0" applyFill="1" applyBorder="1"/>
    <xf numFmtId="164" fontId="1" fillId="2" borderId="8" xfId="1" applyNumberFormat="1" applyFont="1" applyFill="1" applyBorder="1"/>
    <xf numFmtId="164" fontId="1" fillId="2" borderId="7" xfId="1" applyNumberFormat="1" applyFont="1" applyFill="1" applyBorder="1"/>
    <xf numFmtId="164" fontId="1" fillId="2" borderId="0" xfId="1" applyNumberFormat="1" applyFont="1" applyFill="1" applyBorder="1"/>
    <xf numFmtId="164" fontId="1" fillId="2" borderId="15" xfId="1" applyNumberFormat="1" applyFont="1" applyFill="1" applyBorder="1"/>
    <xf numFmtId="164" fontId="4" fillId="2" borderId="0" xfId="1" applyNumberFormat="1" applyFont="1" applyFill="1" applyBorder="1" applyAlignment="1">
      <alignment horizontal="left" indent="4"/>
    </xf>
    <xf numFmtId="164" fontId="2" fillId="2" borderId="3" xfId="1" applyNumberFormat="1" applyFont="1" applyFill="1" applyBorder="1"/>
    <xf numFmtId="164" fontId="1" fillId="2" borderId="0" xfId="1" applyNumberFormat="1" applyFont="1" applyFill="1" applyAlignment="1">
      <alignment horizontal="left" indent="4"/>
    </xf>
    <xf numFmtId="164" fontId="1" fillId="2" borderId="16" xfId="1" applyNumberFormat="1" applyFont="1" applyFill="1" applyBorder="1"/>
    <xf numFmtId="164" fontId="2" fillId="2" borderId="17" xfId="1" applyNumberFormat="1" applyFont="1" applyFill="1" applyBorder="1"/>
    <xf numFmtId="0" fontId="1" fillId="2" borderId="18" xfId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22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0" fontId="0" fillId="2" borderId="25" xfId="0" applyFill="1" applyBorder="1"/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164" fontId="8" fillId="2" borderId="2" xfId="1" applyNumberFormat="1" applyFont="1" applyFill="1" applyBorder="1"/>
    <xf numFmtId="0" fontId="9" fillId="2" borderId="0" xfId="0" applyFont="1" applyFill="1"/>
    <xf numFmtId="0" fontId="9" fillId="0" borderId="0" xfId="0" applyFont="1"/>
    <xf numFmtId="0" fontId="4" fillId="2" borderId="0" xfId="0" applyFont="1" applyFill="1" applyAlignment="1">
      <alignment horizontal="center"/>
    </xf>
    <xf numFmtId="164" fontId="2" fillId="0" borderId="2" xfId="1" applyNumberFormat="1" applyFont="1" applyFill="1" applyBorder="1"/>
    <xf numFmtId="164" fontId="1" fillId="2" borderId="6" xfId="1" applyNumberFormat="1" applyFont="1" applyFill="1" applyBorder="1"/>
    <xf numFmtId="164" fontId="4" fillId="2" borderId="10" xfId="1" applyNumberFormat="1" applyFont="1" applyFill="1" applyBorder="1" applyAlignment="1">
      <alignment horizontal="left" indent="4"/>
    </xf>
    <xf numFmtId="0" fontId="10" fillId="2" borderId="0" xfId="0" applyFont="1" applyFill="1"/>
    <xf numFmtId="0" fontId="10" fillId="2" borderId="0" xfId="0" applyFont="1" applyFill="1" applyBorder="1"/>
    <xf numFmtId="164" fontId="2" fillId="2" borderId="8" xfId="0" applyNumberFormat="1" applyFont="1" applyFill="1" applyBorder="1"/>
    <xf numFmtId="164" fontId="2" fillId="2" borderId="7" xfId="0" applyNumberFormat="1" applyFont="1" applyFill="1" applyBorder="1"/>
    <xf numFmtId="164" fontId="2" fillId="2" borderId="0" xfId="0" applyNumberFormat="1" applyFont="1" applyFill="1" applyBorder="1"/>
    <xf numFmtId="164" fontId="2" fillId="2" borderId="4" xfId="1" applyNumberFormat="1" applyFont="1" applyFill="1" applyBorder="1" applyAlignment="1">
      <alignment horizontal="left" indent="4"/>
    </xf>
    <xf numFmtId="0" fontId="0" fillId="2" borderId="0" xfId="0" applyFill="1" applyAlignment="1">
      <alignment vertical="center" wrapText="1"/>
    </xf>
    <xf numFmtId="164" fontId="2" fillId="2" borderId="33" xfId="1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vertical="center"/>
    </xf>
    <xf numFmtId="0" fontId="5" fillId="3" borderId="23" xfId="1" applyFont="1" applyFill="1" applyBorder="1" applyAlignment="1">
      <alignment vertical="center"/>
    </xf>
    <xf numFmtId="0" fontId="5" fillId="3" borderId="22" xfId="1" applyFont="1" applyFill="1" applyBorder="1" applyAlignment="1">
      <alignment vertic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tabSelected="1" zoomScale="106" zoomScaleNormal="106" zoomScaleSheetLayoutView="110" workbookViewId="0">
      <selection activeCell="L11" sqref="L11"/>
    </sheetView>
  </sheetViews>
  <sheetFormatPr baseColWidth="10" defaultColWidth="11.42578125" defaultRowHeight="15" x14ac:dyDescent="0.25"/>
  <cols>
    <col min="1" max="1" width="37.7109375" customWidth="1"/>
    <col min="2" max="3" width="15.85546875" customWidth="1"/>
    <col min="4" max="4" width="15.140625" customWidth="1"/>
    <col min="5" max="5" width="15.85546875" style="21" customWidth="1"/>
    <col min="6" max="6" width="15.85546875" customWidth="1"/>
    <col min="7" max="7" width="14.85546875" customWidth="1"/>
    <col min="8" max="8" width="15.85546875" style="21" customWidth="1"/>
    <col min="9" max="9" width="15.85546875" customWidth="1"/>
    <col min="10" max="10" width="15.5703125" customWidth="1"/>
    <col min="11" max="12" width="11.42578125" style="21"/>
    <col min="13" max="13" width="28.85546875" style="21" customWidth="1"/>
    <col min="14" max="23" width="11.42578125" style="21"/>
  </cols>
  <sheetData>
    <row r="1" spans="1:23" s="15" customFormat="1" ht="12" customHeight="1" x14ac:dyDescent="0.2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s="15" customFormat="1" ht="12" customHeight="1" x14ac:dyDescent="0.2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s="15" customFormat="1" ht="12" customHeight="1" x14ac:dyDescent="0.2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s="15" customFormat="1" ht="12" customHeight="1" x14ac:dyDescent="0.2">
      <c r="A4" s="50"/>
      <c r="B4" s="50"/>
      <c r="C4" s="50"/>
      <c r="D4" s="50"/>
      <c r="E4" s="59"/>
      <c r="F4" s="50"/>
      <c r="G4" s="50"/>
      <c r="H4" s="59"/>
      <c r="I4" s="50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2" customHeight="1" x14ac:dyDescent="0.25">
      <c r="A5" s="71" t="s">
        <v>67</v>
      </c>
      <c r="B5" s="71"/>
      <c r="C5" s="71"/>
      <c r="D5" s="71"/>
      <c r="E5" s="71"/>
      <c r="F5" s="71"/>
      <c r="G5" s="71"/>
      <c r="H5" s="71"/>
      <c r="I5" s="71"/>
      <c r="J5" s="71"/>
    </row>
    <row r="6" spans="1:23" ht="15.75" customHeight="1" x14ac:dyDescent="0.25">
      <c r="A6" s="71" t="s">
        <v>68</v>
      </c>
      <c r="B6" s="71"/>
      <c r="C6" s="71"/>
      <c r="D6" s="71"/>
      <c r="E6" s="71"/>
      <c r="F6" s="71"/>
      <c r="G6" s="71"/>
      <c r="H6" s="71"/>
      <c r="I6" s="71"/>
      <c r="J6" s="71"/>
    </row>
    <row r="7" spans="1:23" ht="12" customHeight="1" x14ac:dyDescent="0.25">
      <c r="A7" s="12"/>
      <c r="B7" s="35"/>
      <c r="C7" s="35"/>
      <c r="D7" s="35"/>
      <c r="E7" s="49"/>
      <c r="F7" s="49"/>
      <c r="G7" s="49"/>
      <c r="H7" s="49"/>
      <c r="I7" s="49"/>
      <c r="J7" s="49"/>
    </row>
    <row r="8" spans="1:23" ht="24.95" customHeight="1" x14ac:dyDescent="0.25">
      <c r="A8" s="86" t="s">
        <v>34</v>
      </c>
      <c r="B8" s="74" t="s">
        <v>0</v>
      </c>
      <c r="C8" s="75"/>
      <c r="D8" s="76"/>
      <c r="E8" s="83" t="s">
        <v>66</v>
      </c>
      <c r="F8" s="84"/>
      <c r="G8" s="84"/>
      <c r="H8" s="84"/>
      <c r="I8" s="84"/>
      <c r="J8" s="85"/>
      <c r="K8" s="23"/>
    </row>
    <row r="9" spans="1:23" ht="24.95" customHeight="1" x14ac:dyDescent="0.25">
      <c r="A9" s="87"/>
      <c r="B9" s="77"/>
      <c r="C9" s="78"/>
      <c r="D9" s="79"/>
      <c r="E9" s="80" t="s">
        <v>1</v>
      </c>
      <c r="F9" s="81"/>
      <c r="G9" s="82"/>
      <c r="H9" s="83" t="s">
        <v>29</v>
      </c>
      <c r="I9" s="84"/>
      <c r="J9" s="85"/>
      <c r="K9" s="23"/>
      <c r="M9" s="55"/>
    </row>
    <row r="10" spans="1:23" ht="44.25" customHeight="1" x14ac:dyDescent="0.25">
      <c r="A10" s="88"/>
      <c r="B10" s="51" t="s">
        <v>2</v>
      </c>
      <c r="C10" s="37" t="s">
        <v>55</v>
      </c>
      <c r="D10" s="52" t="s">
        <v>56</v>
      </c>
      <c r="E10" s="36" t="s">
        <v>2</v>
      </c>
      <c r="F10" s="38" t="s">
        <v>55</v>
      </c>
      <c r="G10" s="36" t="s">
        <v>56</v>
      </c>
      <c r="H10" s="51" t="s">
        <v>2</v>
      </c>
      <c r="I10" s="52" t="s">
        <v>55</v>
      </c>
      <c r="J10" s="51" t="s">
        <v>56</v>
      </c>
      <c r="L10" s="53"/>
      <c r="M10" s="54"/>
    </row>
    <row r="11" spans="1:23" ht="25.5" customHeight="1" x14ac:dyDescent="0.25">
      <c r="A11" s="1" t="s">
        <v>3</v>
      </c>
      <c r="B11" s="27">
        <f t="shared" ref="B11:J11" si="0">B13+B18+B41+B51+B57</f>
        <v>1083</v>
      </c>
      <c r="C11" s="27">
        <f t="shared" si="0"/>
        <v>102013</v>
      </c>
      <c r="D11" s="27">
        <f t="shared" si="0"/>
        <v>378808</v>
      </c>
      <c r="E11" s="27">
        <f t="shared" si="0"/>
        <v>974</v>
      </c>
      <c r="F11" s="34">
        <f t="shared" si="0"/>
        <v>70316</v>
      </c>
      <c r="G11" s="34">
        <f t="shared" si="0"/>
        <v>286890</v>
      </c>
      <c r="H11" s="34">
        <f t="shared" si="0"/>
        <v>109</v>
      </c>
      <c r="I11" s="34">
        <f t="shared" si="0"/>
        <v>31697</v>
      </c>
      <c r="J11" s="48">
        <f t="shared" si="0"/>
        <v>91918</v>
      </c>
      <c r="K11" s="39"/>
      <c r="M11" s="71"/>
      <c r="N11" s="71"/>
      <c r="O11" s="71"/>
      <c r="P11" s="71"/>
      <c r="Q11" s="71"/>
      <c r="R11" s="71"/>
      <c r="S11" s="71"/>
      <c r="T11" s="71"/>
      <c r="U11" s="71"/>
      <c r="V11" s="71"/>
    </row>
    <row r="12" spans="1:23" ht="19.5" customHeight="1" x14ac:dyDescent="0.25">
      <c r="A12" s="4" t="s">
        <v>7</v>
      </c>
      <c r="B12" s="2">
        <f>+B13</f>
        <v>18</v>
      </c>
      <c r="C12" s="2">
        <f>+C13</f>
        <v>2311</v>
      </c>
      <c r="D12" s="2">
        <f t="shared" ref="D12:H12" si="1">+D13</f>
        <v>10303</v>
      </c>
      <c r="E12" s="28">
        <f t="shared" si="1"/>
        <v>16</v>
      </c>
      <c r="F12" s="31">
        <f>+F13</f>
        <v>1150</v>
      </c>
      <c r="G12" s="30">
        <f>+G13</f>
        <v>6003</v>
      </c>
      <c r="H12" s="30">
        <f t="shared" si="1"/>
        <v>2</v>
      </c>
      <c r="I12" s="31">
        <f>+I13</f>
        <v>1161</v>
      </c>
      <c r="J12" s="20">
        <f>+J13</f>
        <v>4300</v>
      </c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3" ht="19.5" customHeight="1" x14ac:dyDescent="0.25">
      <c r="A13" s="3" t="s">
        <v>7</v>
      </c>
      <c r="B13" s="2">
        <f t="shared" ref="B13:J13" si="2">SUM(B14:B16)</f>
        <v>18</v>
      </c>
      <c r="C13" s="2">
        <f t="shared" si="2"/>
        <v>2311</v>
      </c>
      <c r="D13" s="2">
        <f t="shared" si="2"/>
        <v>10303</v>
      </c>
      <c r="E13" s="28">
        <f t="shared" si="2"/>
        <v>16</v>
      </c>
      <c r="F13" s="28">
        <f t="shared" si="2"/>
        <v>1150</v>
      </c>
      <c r="G13" s="28">
        <f t="shared" si="2"/>
        <v>6003</v>
      </c>
      <c r="H13" s="30">
        <f t="shared" si="2"/>
        <v>2</v>
      </c>
      <c r="I13" s="31">
        <f t="shared" si="2"/>
        <v>1161</v>
      </c>
      <c r="J13" s="26">
        <f t="shared" si="2"/>
        <v>4300</v>
      </c>
    </row>
    <row r="14" spans="1:23" ht="15.75" customHeight="1" x14ac:dyDescent="0.25">
      <c r="A14" s="16" t="s">
        <v>64</v>
      </c>
      <c r="B14" s="2">
        <f t="shared" ref="B14:D16" si="3">+E14+H14</f>
        <v>1</v>
      </c>
      <c r="C14" s="2">
        <f t="shared" si="3"/>
        <v>540</v>
      </c>
      <c r="D14" s="2">
        <f t="shared" si="3"/>
        <v>2000</v>
      </c>
      <c r="E14" s="61">
        <v>0</v>
      </c>
      <c r="F14" s="40">
        <v>0</v>
      </c>
      <c r="G14" s="41">
        <v>0</v>
      </c>
      <c r="H14" s="41">
        <v>1</v>
      </c>
      <c r="I14" s="40">
        <v>540</v>
      </c>
      <c r="J14" s="42">
        <v>2000</v>
      </c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3" ht="15.75" customHeight="1" x14ac:dyDescent="0.25">
      <c r="A15" s="16" t="s">
        <v>65</v>
      </c>
      <c r="B15" s="2">
        <f>+E15+H15</f>
        <v>2</v>
      </c>
      <c r="C15" s="2">
        <f t="shared" si="3"/>
        <v>314</v>
      </c>
      <c r="D15" s="2">
        <f t="shared" si="3"/>
        <v>369</v>
      </c>
      <c r="E15" s="61">
        <v>2</v>
      </c>
      <c r="F15" s="40">
        <v>314</v>
      </c>
      <c r="G15" s="41">
        <v>369</v>
      </c>
      <c r="H15" s="41">
        <v>0</v>
      </c>
      <c r="I15" s="40">
        <v>0</v>
      </c>
      <c r="J15" s="42">
        <v>0</v>
      </c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3" ht="15.75" customHeight="1" x14ac:dyDescent="0.25">
      <c r="A16" s="16" t="s">
        <v>50</v>
      </c>
      <c r="B16" s="2">
        <f>+E16+H16</f>
        <v>15</v>
      </c>
      <c r="C16" s="2">
        <f t="shared" si="3"/>
        <v>1457</v>
      </c>
      <c r="D16" s="2">
        <f t="shared" si="3"/>
        <v>7934</v>
      </c>
      <c r="E16" s="61">
        <v>14</v>
      </c>
      <c r="F16" s="40">
        <v>836</v>
      </c>
      <c r="G16" s="41">
        <v>5634</v>
      </c>
      <c r="H16" s="41">
        <v>1</v>
      </c>
      <c r="I16" s="40">
        <v>621</v>
      </c>
      <c r="J16" s="42">
        <v>2300</v>
      </c>
    </row>
    <row r="17" spans="1:23" ht="18.75" customHeight="1" x14ac:dyDescent="0.25">
      <c r="A17" s="17" t="s">
        <v>5</v>
      </c>
      <c r="B17" s="2">
        <f t="shared" ref="B17:J17" si="4">+B18+B41</f>
        <v>697</v>
      </c>
      <c r="C17" s="2">
        <f t="shared" si="4"/>
        <v>67938</v>
      </c>
      <c r="D17" s="2">
        <f t="shared" si="4"/>
        <v>308845</v>
      </c>
      <c r="E17" s="2">
        <f t="shared" si="4"/>
        <v>607</v>
      </c>
      <c r="F17" s="28">
        <f t="shared" si="4"/>
        <v>48140</v>
      </c>
      <c r="G17" s="30">
        <f t="shared" si="4"/>
        <v>245584</v>
      </c>
      <c r="H17" s="30">
        <f t="shared" si="4"/>
        <v>90</v>
      </c>
      <c r="I17" s="30">
        <f t="shared" si="4"/>
        <v>19798</v>
      </c>
      <c r="J17" s="26">
        <f t="shared" si="4"/>
        <v>63261</v>
      </c>
    </row>
    <row r="18" spans="1:23" ht="18.75" customHeight="1" x14ac:dyDescent="0.25">
      <c r="A18" s="18" t="s">
        <v>5</v>
      </c>
      <c r="B18" s="2">
        <f t="shared" ref="B18:J18" si="5">SUM(B19:B40)</f>
        <v>675</v>
      </c>
      <c r="C18" s="60">
        <f t="shared" si="5"/>
        <v>66789</v>
      </c>
      <c r="D18" s="2">
        <f t="shared" si="5"/>
        <v>305507</v>
      </c>
      <c r="E18" s="28">
        <f t="shared" si="5"/>
        <v>590</v>
      </c>
      <c r="F18" s="31">
        <f t="shared" si="5"/>
        <v>47149</v>
      </c>
      <c r="G18" s="30">
        <f t="shared" si="5"/>
        <v>242717</v>
      </c>
      <c r="H18" s="30">
        <f t="shared" si="5"/>
        <v>85</v>
      </c>
      <c r="I18" s="30">
        <f t="shared" si="5"/>
        <v>19640</v>
      </c>
      <c r="J18" s="26">
        <f t="shared" si="5"/>
        <v>62790</v>
      </c>
      <c r="K18" s="63"/>
      <c r="M18" s="4"/>
    </row>
    <row r="19" spans="1:23" s="58" customFormat="1" ht="18" customHeight="1" x14ac:dyDescent="0.25">
      <c r="A19" s="46" t="s">
        <v>33</v>
      </c>
      <c r="B19" s="56">
        <f t="shared" ref="B19:D33" si="6">+E19+H19</f>
        <v>23</v>
      </c>
      <c r="C19" s="56">
        <f>+F19+I19</f>
        <v>1289</v>
      </c>
      <c r="D19" s="56">
        <f>+G19+J19</f>
        <v>2737</v>
      </c>
      <c r="E19" s="61">
        <v>19</v>
      </c>
      <c r="F19" s="40">
        <v>570</v>
      </c>
      <c r="G19" s="41">
        <v>1384</v>
      </c>
      <c r="H19" s="41">
        <v>4</v>
      </c>
      <c r="I19" s="41">
        <v>719</v>
      </c>
      <c r="J19" s="42">
        <v>1353</v>
      </c>
      <c r="K19" s="63"/>
      <c r="L19" s="57"/>
      <c r="M19" s="69"/>
      <c r="N19" s="69"/>
      <c r="O19" s="57"/>
      <c r="P19" s="57"/>
      <c r="Q19" s="57"/>
      <c r="R19" s="57"/>
      <c r="S19" s="57"/>
      <c r="T19" s="57"/>
      <c r="U19" s="57"/>
      <c r="V19" s="57"/>
      <c r="W19" s="57"/>
    </row>
    <row r="20" spans="1:23" s="58" customFormat="1" ht="18" customHeight="1" x14ac:dyDescent="0.25">
      <c r="A20" s="46" t="s">
        <v>54</v>
      </c>
      <c r="B20" s="56">
        <f t="shared" si="6"/>
        <v>1</v>
      </c>
      <c r="C20" s="56">
        <f>+F20+I20</f>
        <v>9</v>
      </c>
      <c r="D20" s="56">
        <f>+G20+J20</f>
        <v>10</v>
      </c>
      <c r="E20" s="61">
        <v>0</v>
      </c>
      <c r="F20" s="40">
        <v>0</v>
      </c>
      <c r="G20" s="41">
        <v>0</v>
      </c>
      <c r="H20" s="41">
        <v>1</v>
      </c>
      <c r="I20" s="41">
        <v>9</v>
      </c>
      <c r="J20" s="42">
        <v>10</v>
      </c>
      <c r="K20" s="63"/>
      <c r="L20" s="57"/>
      <c r="M20" s="69"/>
      <c r="N20" s="69"/>
      <c r="O20" s="57"/>
      <c r="P20" s="57"/>
      <c r="Q20" s="57"/>
      <c r="R20" s="57"/>
      <c r="S20" s="57"/>
      <c r="T20" s="57"/>
      <c r="U20" s="57"/>
      <c r="V20" s="57"/>
      <c r="W20" s="57"/>
    </row>
    <row r="21" spans="1:23" s="58" customFormat="1" ht="18" customHeight="1" x14ac:dyDescent="0.25">
      <c r="A21" s="46" t="s">
        <v>16</v>
      </c>
      <c r="B21" s="56">
        <f t="shared" si="6"/>
        <v>26</v>
      </c>
      <c r="C21" s="56">
        <f t="shared" si="6"/>
        <v>1589</v>
      </c>
      <c r="D21" s="56">
        <f t="shared" si="6"/>
        <v>3152</v>
      </c>
      <c r="E21" s="61">
        <v>22</v>
      </c>
      <c r="F21" s="40">
        <v>803</v>
      </c>
      <c r="G21" s="41">
        <v>1548</v>
      </c>
      <c r="H21" s="41">
        <v>4</v>
      </c>
      <c r="I21" s="41">
        <v>786</v>
      </c>
      <c r="J21" s="42">
        <v>1604</v>
      </c>
      <c r="K21" s="63"/>
      <c r="L21" s="57"/>
      <c r="M21" s="69"/>
      <c r="N21" s="69"/>
      <c r="O21" s="57"/>
      <c r="P21" s="57"/>
      <c r="Q21" s="57"/>
      <c r="R21" s="57"/>
      <c r="S21" s="57"/>
      <c r="T21" s="57"/>
      <c r="U21" s="57"/>
      <c r="V21" s="57"/>
      <c r="W21" s="57"/>
    </row>
    <row r="22" spans="1:23" s="58" customFormat="1" ht="18" customHeight="1" x14ac:dyDescent="0.25">
      <c r="A22" s="46" t="s">
        <v>57</v>
      </c>
      <c r="B22" s="56">
        <f t="shared" si="6"/>
        <v>4</v>
      </c>
      <c r="C22" s="56">
        <f t="shared" si="6"/>
        <v>3792</v>
      </c>
      <c r="D22" s="56">
        <f t="shared" si="6"/>
        <v>26428</v>
      </c>
      <c r="E22" s="61">
        <v>1</v>
      </c>
      <c r="F22" s="40">
        <v>214</v>
      </c>
      <c r="G22" s="41">
        <v>10684</v>
      </c>
      <c r="H22" s="41">
        <v>3</v>
      </c>
      <c r="I22" s="41">
        <v>3578</v>
      </c>
      <c r="J22" s="42">
        <v>15744</v>
      </c>
      <c r="K22" s="63"/>
      <c r="L22" s="57"/>
      <c r="M22" s="69"/>
      <c r="N22" s="69"/>
      <c r="O22" s="57"/>
      <c r="P22" s="57"/>
      <c r="Q22" s="57"/>
      <c r="R22" s="57"/>
      <c r="S22" s="57"/>
      <c r="T22" s="57"/>
      <c r="U22" s="57"/>
      <c r="V22" s="57"/>
      <c r="W22" s="57"/>
    </row>
    <row r="23" spans="1:23" ht="18" customHeight="1" x14ac:dyDescent="0.25">
      <c r="A23" s="46" t="s">
        <v>59</v>
      </c>
      <c r="B23" s="2">
        <f t="shared" si="6"/>
        <v>2</v>
      </c>
      <c r="C23" s="2">
        <f t="shared" si="6"/>
        <v>342</v>
      </c>
      <c r="D23" s="2">
        <f t="shared" si="6"/>
        <v>982</v>
      </c>
      <c r="E23" s="61">
        <v>0</v>
      </c>
      <c r="F23" s="40">
        <v>0</v>
      </c>
      <c r="G23" s="41">
        <v>0</v>
      </c>
      <c r="H23" s="41">
        <v>2</v>
      </c>
      <c r="I23" s="41">
        <v>342</v>
      </c>
      <c r="J23" s="42">
        <v>982</v>
      </c>
      <c r="K23" s="63"/>
      <c r="M23" s="69"/>
      <c r="N23" s="69"/>
    </row>
    <row r="24" spans="1:23" ht="18" customHeight="1" x14ac:dyDescent="0.25">
      <c r="A24" s="46" t="s">
        <v>15</v>
      </c>
      <c r="B24" s="2">
        <f t="shared" si="6"/>
        <v>32</v>
      </c>
      <c r="C24" s="2">
        <f t="shared" si="6"/>
        <v>975</v>
      </c>
      <c r="D24" s="2">
        <f t="shared" si="6"/>
        <v>2442</v>
      </c>
      <c r="E24" s="61">
        <v>26</v>
      </c>
      <c r="F24" s="40">
        <v>863</v>
      </c>
      <c r="G24" s="41">
        <v>1784</v>
      </c>
      <c r="H24" s="41">
        <v>6</v>
      </c>
      <c r="I24" s="41">
        <v>112</v>
      </c>
      <c r="J24" s="42">
        <v>658</v>
      </c>
      <c r="K24" s="63"/>
      <c r="M24" s="69"/>
      <c r="N24" s="69"/>
    </row>
    <row r="25" spans="1:23" ht="18" customHeight="1" x14ac:dyDescent="0.25">
      <c r="A25" s="46" t="s">
        <v>58</v>
      </c>
      <c r="B25" s="60">
        <f t="shared" si="6"/>
        <v>5</v>
      </c>
      <c r="C25" s="2">
        <f t="shared" si="6"/>
        <v>58</v>
      </c>
      <c r="D25" s="2">
        <f t="shared" si="6"/>
        <v>164</v>
      </c>
      <c r="E25" s="61">
        <v>5</v>
      </c>
      <c r="F25" s="40">
        <v>58</v>
      </c>
      <c r="G25" s="41">
        <v>164</v>
      </c>
      <c r="H25" s="41">
        <v>0</v>
      </c>
      <c r="I25" s="41">
        <v>0</v>
      </c>
      <c r="J25" s="42">
        <v>0</v>
      </c>
      <c r="K25" s="63"/>
      <c r="M25" s="69"/>
      <c r="N25" s="69"/>
    </row>
    <row r="26" spans="1:23" ht="18" customHeight="1" x14ac:dyDescent="0.25">
      <c r="A26" s="46" t="s">
        <v>14</v>
      </c>
      <c r="B26" s="2">
        <f t="shared" si="6"/>
        <v>70</v>
      </c>
      <c r="C26" s="2">
        <f t="shared" si="6"/>
        <v>2533</v>
      </c>
      <c r="D26" s="2">
        <f t="shared" si="6"/>
        <v>5921</v>
      </c>
      <c r="E26" s="61">
        <v>66</v>
      </c>
      <c r="F26" s="40">
        <v>2172</v>
      </c>
      <c r="G26" s="41">
        <v>3696</v>
      </c>
      <c r="H26" s="41">
        <v>4</v>
      </c>
      <c r="I26" s="41">
        <v>361</v>
      </c>
      <c r="J26" s="42">
        <v>2225</v>
      </c>
      <c r="K26" s="63"/>
      <c r="M26" s="69"/>
      <c r="N26" s="69"/>
    </row>
    <row r="27" spans="1:23" ht="18" customHeight="1" x14ac:dyDescent="0.25">
      <c r="A27" s="46" t="s">
        <v>20</v>
      </c>
      <c r="B27" s="2">
        <f t="shared" si="6"/>
        <v>7</v>
      </c>
      <c r="C27" s="2">
        <f t="shared" si="6"/>
        <v>967</v>
      </c>
      <c r="D27" s="2">
        <f t="shared" si="6"/>
        <v>2579</v>
      </c>
      <c r="E27" s="61">
        <v>1</v>
      </c>
      <c r="F27" s="40">
        <v>60</v>
      </c>
      <c r="G27" s="41">
        <v>95</v>
      </c>
      <c r="H27" s="41">
        <v>6</v>
      </c>
      <c r="I27" s="41">
        <v>907</v>
      </c>
      <c r="J27" s="42">
        <v>2484</v>
      </c>
      <c r="K27" s="63"/>
      <c r="M27" s="69"/>
      <c r="N27" s="69"/>
    </row>
    <row r="28" spans="1:23" ht="18" customHeight="1" x14ac:dyDescent="0.25">
      <c r="A28" s="46" t="s">
        <v>21</v>
      </c>
      <c r="B28" s="2">
        <f>+E28+H28</f>
        <v>31</v>
      </c>
      <c r="C28" s="2">
        <f t="shared" si="6"/>
        <v>2835</v>
      </c>
      <c r="D28" s="2">
        <f t="shared" si="6"/>
        <v>5188</v>
      </c>
      <c r="E28" s="61">
        <v>27</v>
      </c>
      <c r="F28" s="40">
        <v>1363</v>
      </c>
      <c r="G28" s="41">
        <v>2910</v>
      </c>
      <c r="H28" s="41">
        <v>4</v>
      </c>
      <c r="I28" s="41">
        <v>1472</v>
      </c>
      <c r="J28" s="42">
        <v>2278</v>
      </c>
      <c r="K28" s="63"/>
      <c r="M28" s="69"/>
      <c r="N28" s="69"/>
    </row>
    <row r="29" spans="1:23" ht="18" customHeight="1" x14ac:dyDescent="0.25">
      <c r="A29" s="46" t="s">
        <v>25</v>
      </c>
      <c r="B29" s="2">
        <f t="shared" si="6"/>
        <v>20</v>
      </c>
      <c r="C29" s="2">
        <f t="shared" si="6"/>
        <v>6160</v>
      </c>
      <c r="D29" s="2">
        <f t="shared" si="6"/>
        <v>55978</v>
      </c>
      <c r="E29" s="61">
        <v>14</v>
      </c>
      <c r="F29" s="40">
        <v>4360</v>
      </c>
      <c r="G29" s="41">
        <v>42327</v>
      </c>
      <c r="H29" s="41">
        <v>6</v>
      </c>
      <c r="I29" s="41">
        <v>1800</v>
      </c>
      <c r="J29" s="42">
        <v>13651</v>
      </c>
      <c r="K29" s="63"/>
      <c r="M29" s="4"/>
    </row>
    <row r="30" spans="1:23" ht="18" customHeight="1" x14ac:dyDescent="0.25">
      <c r="A30" s="46" t="s">
        <v>18</v>
      </c>
      <c r="B30" s="2">
        <f t="shared" si="6"/>
        <v>62</v>
      </c>
      <c r="C30" s="2">
        <f t="shared" si="6"/>
        <v>2952</v>
      </c>
      <c r="D30" s="2">
        <f t="shared" si="6"/>
        <v>4088</v>
      </c>
      <c r="E30" s="61">
        <v>61</v>
      </c>
      <c r="F30" s="40">
        <v>2941</v>
      </c>
      <c r="G30" s="41">
        <v>4075</v>
      </c>
      <c r="H30" s="41">
        <v>1</v>
      </c>
      <c r="I30" s="41">
        <v>11</v>
      </c>
      <c r="J30" s="42">
        <v>13</v>
      </c>
      <c r="K30" s="63"/>
      <c r="M30" s="4"/>
    </row>
    <row r="31" spans="1:23" ht="18" customHeight="1" x14ac:dyDescent="0.25">
      <c r="A31" s="46" t="s">
        <v>13</v>
      </c>
      <c r="B31" s="2">
        <f t="shared" si="6"/>
        <v>90</v>
      </c>
      <c r="C31" s="2">
        <f t="shared" si="6"/>
        <v>10222</v>
      </c>
      <c r="D31" s="2">
        <f t="shared" si="6"/>
        <v>16761</v>
      </c>
      <c r="E31" s="61">
        <v>74</v>
      </c>
      <c r="F31" s="40">
        <v>5993</v>
      </c>
      <c r="G31" s="41">
        <v>8104</v>
      </c>
      <c r="H31" s="41">
        <v>16</v>
      </c>
      <c r="I31" s="41">
        <v>4229</v>
      </c>
      <c r="J31" s="42">
        <v>8657</v>
      </c>
      <c r="K31" s="63"/>
      <c r="M31" s="4"/>
    </row>
    <row r="32" spans="1:23" ht="18" customHeight="1" x14ac:dyDescent="0.25">
      <c r="A32" s="46" t="s">
        <v>26</v>
      </c>
      <c r="B32" s="2">
        <f>+E32+H32</f>
        <v>17</v>
      </c>
      <c r="C32" s="2">
        <f t="shared" si="6"/>
        <v>1001</v>
      </c>
      <c r="D32" s="2">
        <f t="shared" si="6"/>
        <v>1771</v>
      </c>
      <c r="E32" s="61">
        <v>12</v>
      </c>
      <c r="F32" s="40">
        <v>487</v>
      </c>
      <c r="G32" s="41">
        <v>738</v>
      </c>
      <c r="H32" s="41">
        <v>5</v>
      </c>
      <c r="I32" s="41">
        <v>514</v>
      </c>
      <c r="J32" s="42">
        <v>1033</v>
      </c>
      <c r="K32" s="63"/>
      <c r="M32" s="4"/>
    </row>
    <row r="33" spans="1:13" ht="18" customHeight="1" x14ac:dyDescent="0.25">
      <c r="A33" s="46" t="s">
        <v>12</v>
      </c>
      <c r="B33" s="2">
        <f t="shared" si="6"/>
        <v>46</v>
      </c>
      <c r="C33" s="2">
        <f t="shared" si="6"/>
        <v>2136</v>
      </c>
      <c r="D33" s="2">
        <f t="shared" si="6"/>
        <v>3745</v>
      </c>
      <c r="E33" s="61">
        <v>37</v>
      </c>
      <c r="F33" s="40">
        <v>1104</v>
      </c>
      <c r="G33" s="41">
        <v>1827</v>
      </c>
      <c r="H33" s="41">
        <v>9</v>
      </c>
      <c r="I33" s="41">
        <v>1032</v>
      </c>
      <c r="J33" s="42">
        <v>1918</v>
      </c>
      <c r="K33" s="63"/>
      <c r="M33" s="4"/>
    </row>
    <row r="34" spans="1:13" ht="18" customHeight="1" x14ac:dyDescent="0.25">
      <c r="A34" s="46" t="s">
        <v>42</v>
      </c>
      <c r="B34" s="2">
        <f t="shared" ref="B34:D40" si="7">+E34+H34</f>
        <v>5</v>
      </c>
      <c r="C34" s="2">
        <f t="shared" si="7"/>
        <v>1212</v>
      </c>
      <c r="D34" s="2">
        <f t="shared" si="7"/>
        <v>2978</v>
      </c>
      <c r="E34" s="61">
        <v>1</v>
      </c>
      <c r="F34" s="40">
        <v>372</v>
      </c>
      <c r="G34" s="41">
        <v>620</v>
      </c>
      <c r="H34" s="41">
        <v>4</v>
      </c>
      <c r="I34" s="41">
        <v>840</v>
      </c>
      <c r="J34" s="42">
        <v>2358</v>
      </c>
      <c r="K34" s="63"/>
      <c r="M34" s="7"/>
    </row>
    <row r="35" spans="1:13" ht="18" customHeight="1" x14ac:dyDescent="0.25">
      <c r="A35" s="46" t="s">
        <v>22</v>
      </c>
      <c r="B35" s="2">
        <f>+E35+H35</f>
        <v>126</v>
      </c>
      <c r="C35" s="2">
        <f t="shared" si="7"/>
        <v>12271</v>
      </c>
      <c r="D35" s="2">
        <f t="shared" si="7"/>
        <v>25261</v>
      </c>
      <c r="E35" s="61">
        <v>125</v>
      </c>
      <c r="F35" s="40">
        <v>11778</v>
      </c>
      <c r="G35" s="41">
        <v>24331</v>
      </c>
      <c r="H35" s="41">
        <v>1</v>
      </c>
      <c r="I35" s="41">
        <v>493</v>
      </c>
      <c r="J35" s="42">
        <v>930</v>
      </c>
      <c r="K35" s="63"/>
      <c r="M35" s="4"/>
    </row>
    <row r="36" spans="1:13" ht="18" customHeight="1" x14ac:dyDescent="0.25">
      <c r="A36" s="46" t="s">
        <v>69</v>
      </c>
      <c r="B36" s="2">
        <f>+E36+H36</f>
        <v>3</v>
      </c>
      <c r="C36" s="2">
        <f t="shared" si="7"/>
        <v>2845</v>
      </c>
      <c r="D36" s="2">
        <f t="shared" si="7"/>
        <v>24890</v>
      </c>
      <c r="E36" s="61">
        <v>3</v>
      </c>
      <c r="F36" s="40">
        <v>2845</v>
      </c>
      <c r="G36" s="41">
        <v>24890</v>
      </c>
      <c r="H36" s="41">
        <v>0</v>
      </c>
      <c r="I36" s="41">
        <v>0</v>
      </c>
      <c r="J36" s="42">
        <v>0</v>
      </c>
      <c r="K36" s="63"/>
      <c r="M36" s="4"/>
    </row>
    <row r="37" spans="1:13" ht="18" customHeight="1" x14ac:dyDescent="0.25">
      <c r="A37" s="46" t="s">
        <v>43</v>
      </c>
      <c r="B37" s="2">
        <f t="shared" si="7"/>
        <v>10</v>
      </c>
      <c r="C37" s="2">
        <f t="shared" si="7"/>
        <v>7214</v>
      </c>
      <c r="D37" s="2">
        <f t="shared" si="7"/>
        <v>106747</v>
      </c>
      <c r="E37" s="61">
        <v>9</v>
      </c>
      <c r="F37" s="40">
        <v>7174</v>
      </c>
      <c r="G37" s="41">
        <v>106482</v>
      </c>
      <c r="H37" s="41">
        <v>1</v>
      </c>
      <c r="I37" s="41">
        <v>40</v>
      </c>
      <c r="J37" s="42">
        <v>265</v>
      </c>
      <c r="K37" s="63"/>
      <c r="M37" s="24"/>
    </row>
    <row r="38" spans="1:13" ht="18" customHeight="1" x14ac:dyDescent="0.25">
      <c r="A38" s="46" t="s">
        <v>27</v>
      </c>
      <c r="B38" s="2">
        <f t="shared" si="7"/>
        <v>19</v>
      </c>
      <c r="C38" s="2">
        <f t="shared" si="7"/>
        <v>626</v>
      </c>
      <c r="D38" s="2">
        <f t="shared" si="7"/>
        <v>1173</v>
      </c>
      <c r="E38" s="61">
        <v>16</v>
      </c>
      <c r="F38" s="40">
        <v>253</v>
      </c>
      <c r="G38" s="41">
        <v>724</v>
      </c>
      <c r="H38" s="41">
        <v>3</v>
      </c>
      <c r="I38" s="41">
        <v>373</v>
      </c>
      <c r="J38" s="42">
        <v>449</v>
      </c>
      <c r="K38" s="63"/>
      <c r="M38" s="24"/>
    </row>
    <row r="39" spans="1:13" ht="18" customHeight="1" x14ac:dyDescent="0.25">
      <c r="A39" s="46" t="s">
        <v>11</v>
      </c>
      <c r="B39" s="2">
        <f t="shared" si="7"/>
        <v>18</v>
      </c>
      <c r="C39" s="2">
        <f t="shared" si="7"/>
        <v>499</v>
      </c>
      <c r="D39" s="2">
        <f t="shared" si="7"/>
        <v>2458</v>
      </c>
      <c r="E39" s="61">
        <v>15</v>
      </c>
      <c r="F39" s="40">
        <v>390</v>
      </c>
      <c r="G39" s="41">
        <v>863</v>
      </c>
      <c r="H39" s="41">
        <v>3</v>
      </c>
      <c r="I39" s="41">
        <v>109</v>
      </c>
      <c r="J39" s="42">
        <v>1595</v>
      </c>
      <c r="K39" s="63"/>
      <c r="M39" s="24"/>
    </row>
    <row r="40" spans="1:13" ht="18" customHeight="1" x14ac:dyDescent="0.25">
      <c r="A40" s="46" t="s">
        <v>10</v>
      </c>
      <c r="B40" s="2">
        <f t="shared" si="7"/>
        <v>58</v>
      </c>
      <c r="C40" s="2">
        <f t="shared" si="7"/>
        <v>5262</v>
      </c>
      <c r="D40" s="2">
        <f>+G40+J40</f>
        <v>10054</v>
      </c>
      <c r="E40" s="61">
        <v>56</v>
      </c>
      <c r="F40" s="40">
        <v>3349</v>
      </c>
      <c r="G40" s="41">
        <v>5471</v>
      </c>
      <c r="H40" s="41">
        <v>2</v>
      </c>
      <c r="I40" s="41">
        <v>1913</v>
      </c>
      <c r="J40" s="42">
        <v>4583</v>
      </c>
      <c r="K40" s="63"/>
    </row>
    <row r="41" spans="1:13" ht="18" customHeight="1" x14ac:dyDescent="0.25">
      <c r="A41" s="18" t="s">
        <v>4</v>
      </c>
      <c r="B41" s="2">
        <f t="shared" ref="B41:G41" si="8">SUM(B42:B49)</f>
        <v>22</v>
      </c>
      <c r="C41" s="2">
        <f t="shared" si="8"/>
        <v>1149</v>
      </c>
      <c r="D41" s="2">
        <f t="shared" si="8"/>
        <v>3338</v>
      </c>
      <c r="E41" s="28">
        <f>SUM(E42:E49)</f>
        <v>17</v>
      </c>
      <c r="F41" s="28">
        <f t="shared" si="8"/>
        <v>991</v>
      </c>
      <c r="G41" s="28">
        <f t="shared" si="8"/>
        <v>2867</v>
      </c>
      <c r="H41" s="30">
        <f>SUM(H42:H49)</f>
        <v>5</v>
      </c>
      <c r="I41" s="30">
        <f>SUM(I42:I49)</f>
        <v>158</v>
      </c>
      <c r="J41" s="26">
        <f>SUM(J42:J49)</f>
        <v>471</v>
      </c>
      <c r="K41" s="63"/>
    </row>
    <row r="42" spans="1:13" ht="18.75" customHeight="1" x14ac:dyDescent="0.25">
      <c r="A42" s="16" t="s">
        <v>62</v>
      </c>
      <c r="B42" s="2">
        <f t="shared" ref="B42:D46" si="9">+E42+H42</f>
        <v>1</v>
      </c>
      <c r="C42" s="2">
        <f t="shared" si="9"/>
        <v>35</v>
      </c>
      <c r="D42" s="2">
        <f t="shared" si="9"/>
        <v>90</v>
      </c>
      <c r="E42" s="61">
        <v>1</v>
      </c>
      <c r="F42" s="40">
        <v>35</v>
      </c>
      <c r="G42" s="41">
        <v>90</v>
      </c>
      <c r="H42" s="41">
        <v>0</v>
      </c>
      <c r="I42" s="41">
        <v>0</v>
      </c>
      <c r="J42" s="47">
        <v>0</v>
      </c>
      <c r="K42" s="64"/>
    </row>
    <row r="43" spans="1:13" ht="18.75" customHeight="1" x14ac:dyDescent="0.25">
      <c r="A43" s="46" t="s">
        <v>28</v>
      </c>
      <c r="B43" s="2">
        <f t="shared" si="9"/>
        <v>7</v>
      </c>
      <c r="C43" s="2">
        <f t="shared" si="9"/>
        <v>492</v>
      </c>
      <c r="D43" s="2">
        <f t="shared" si="9"/>
        <v>1952</v>
      </c>
      <c r="E43" s="61">
        <v>7</v>
      </c>
      <c r="F43" s="40">
        <v>492</v>
      </c>
      <c r="G43" s="41">
        <v>1952</v>
      </c>
      <c r="H43" s="41">
        <v>0</v>
      </c>
      <c r="I43" s="41">
        <v>0</v>
      </c>
      <c r="J43" s="42">
        <v>0</v>
      </c>
      <c r="K43" s="63"/>
    </row>
    <row r="44" spans="1:13" ht="18.75" customHeight="1" x14ac:dyDescent="0.25">
      <c r="A44" s="16" t="s">
        <v>38</v>
      </c>
      <c r="B44" s="2">
        <f t="shared" si="9"/>
        <v>3</v>
      </c>
      <c r="C44" s="2">
        <f t="shared" si="9"/>
        <v>39</v>
      </c>
      <c r="D44" s="2">
        <f t="shared" si="9"/>
        <v>87</v>
      </c>
      <c r="E44" s="61">
        <v>2</v>
      </c>
      <c r="F44" s="40">
        <v>29</v>
      </c>
      <c r="G44" s="41">
        <v>66</v>
      </c>
      <c r="H44" s="41">
        <v>1</v>
      </c>
      <c r="I44" s="41">
        <v>10</v>
      </c>
      <c r="J44" s="42">
        <v>21</v>
      </c>
      <c r="K44" s="63"/>
    </row>
    <row r="45" spans="1:13" ht="18.75" customHeight="1" x14ac:dyDescent="0.25">
      <c r="A45" s="16" t="s">
        <v>41</v>
      </c>
      <c r="B45" s="2">
        <f t="shared" si="9"/>
        <v>3</v>
      </c>
      <c r="C45" s="2">
        <f t="shared" si="9"/>
        <v>123</v>
      </c>
      <c r="D45" s="28">
        <f t="shared" si="9"/>
        <v>202</v>
      </c>
      <c r="E45" s="61">
        <v>3</v>
      </c>
      <c r="F45" s="40">
        <v>123</v>
      </c>
      <c r="G45" s="41">
        <v>202</v>
      </c>
      <c r="H45" s="41">
        <v>0</v>
      </c>
      <c r="I45" s="41">
        <v>0</v>
      </c>
      <c r="J45" s="42">
        <v>0</v>
      </c>
      <c r="K45" s="63"/>
    </row>
    <row r="46" spans="1:13" ht="18.75" customHeight="1" x14ac:dyDescent="0.25">
      <c r="A46" s="16" t="s">
        <v>61</v>
      </c>
      <c r="B46" s="2">
        <f t="shared" si="9"/>
        <v>1</v>
      </c>
      <c r="C46" s="2">
        <f t="shared" si="9"/>
        <v>39</v>
      </c>
      <c r="D46" s="28">
        <f t="shared" si="9"/>
        <v>46</v>
      </c>
      <c r="E46" s="61">
        <v>1</v>
      </c>
      <c r="F46" s="40">
        <v>39</v>
      </c>
      <c r="G46" s="41">
        <v>46</v>
      </c>
      <c r="H46" s="41">
        <v>0</v>
      </c>
      <c r="I46" s="41">
        <v>0</v>
      </c>
      <c r="J46" s="47">
        <v>0</v>
      </c>
      <c r="K46" s="64"/>
    </row>
    <row r="47" spans="1:13" ht="18.75" customHeight="1" x14ac:dyDescent="0.25">
      <c r="A47" s="16" t="s">
        <v>47</v>
      </c>
      <c r="B47" s="2">
        <f>+E47+H47</f>
        <v>4</v>
      </c>
      <c r="C47" s="2">
        <f>+F47+I47</f>
        <v>279</v>
      </c>
      <c r="D47" s="28">
        <f>+G47+J47</f>
        <v>527</v>
      </c>
      <c r="E47" s="61">
        <v>3</v>
      </c>
      <c r="F47" s="40">
        <v>273</v>
      </c>
      <c r="G47" s="41">
        <v>511</v>
      </c>
      <c r="H47" s="41">
        <v>1</v>
      </c>
      <c r="I47" s="41">
        <v>6</v>
      </c>
      <c r="J47" s="42">
        <v>16</v>
      </c>
      <c r="K47" s="63"/>
    </row>
    <row r="48" spans="1:13" ht="18.75" customHeight="1" x14ac:dyDescent="0.25">
      <c r="A48" s="16" t="s">
        <v>53</v>
      </c>
      <c r="B48" s="2">
        <f t="shared" ref="B48:D49" si="10">+E48+H48</f>
        <v>2</v>
      </c>
      <c r="C48" s="2">
        <f t="shared" si="10"/>
        <v>97</v>
      </c>
      <c r="D48" s="28">
        <f t="shared" si="10"/>
        <v>218</v>
      </c>
      <c r="E48" s="61">
        <v>0</v>
      </c>
      <c r="F48" s="40">
        <v>0</v>
      </c>
      <c r="G48" s="41">
        <v>0</v>
      </c>
      <c r="H48" s="41">
        <v>2</v>
      </c>
      <c r="I48" s="41">
        <v>97</v>
      </c>
      <c r="J48" s="42">
        <v>218</v>
      </c>
      <c r="K48" s="63"/>
    </row>
    <row r="49" spans="1:11" ht="18.75" customHeight="1" x14ac:dyDescent="0.25">
      <c r="A49" s="44" t="s">
        <v>60</v>
      </c>
      <c r="B49" s="2">
        <f t="shared" si="10"/>
        <v>1</v>
      </c>
      <c r="C49" s="45">
        <f t="shared" si="10"/>
        <v>45</v>
      </c>
      <c r="D49" s="28">
        <f t="shared" si="10"/>
        <v>216</v>
      </c>
      <c r="E49" s="40">
        <v>0</v>
      </c>
      <c r="F49" s="40">
        <v>0</v>
      </c>
      <c r="G49" s="41">
        <v>0</v>
      </c>
      <c r="H49" s="40">
        <v>1</v>
      </c>
      <c r="I49" s="41">
        <v>45</v>
      </c>
      <c r="J49" s="42">
        <v>216</v>
      </c>
      <c r="K49" s="63"/>
    </row>
    <row r="50" spans="1:11" ht="18" customHeight="1" x14ac:dyDescent="0.25">
      <c r="A50" s="17" t="s">
        <v>8</v>
      </c>
      <c r="B50" s="6">
        <f>+B51+B57</f>
        <v>368</v>
      </c>
      <c r="C50" s="5">
        <f t="shared" ref="C50:J50" si="11">+C51+C57</f>
        <v>31764</v>
      </c>
      <c r="D50" s="29">
        <f t="shared" si="11"/>
        <v>59660</v>
      </c>
      <c r="E50" s="65">
        <f t="shared" si="11"/>
        <v>351</v>
      </c>
      <c r="F50" s="66">
        <f t="shared" si="11"/>
        <v>21026</v>
      </c>
      <c r="G50" s="66">
        <f t="shared" si="11"/>
        <v>35303</v>
      </c>
      <c r="H50" s="65">
        <f t="shared" si="11"/>
        <v>17</v>
      </c>
      <c r="I50" s="66">
        <f t="shared" si="11"/>
        <v>10738</v>
      </c>
      <c r="J50" s="67">
        <f t="shared" si="11"/>
        <v>24357</v>
      </c>
      <c r="K50" s="63"/>
    </row>
    <row r="51" spans="1:11" ht="18" customHeight="1" x14ac:dyDescent="0.25">
      <c r="A51" s="18" t="s">
        <v>9</v>
      </c>
      <c r="B51" s="25">
        <f t="shared" ref="B51:J51" si="12">SUM(B52:B56)</f>
        <v>186</v>
      </c>
      <c r="C51" s="2">
        <f t="shared" si="12"/>
        <v>11601</v>
      </c>
      <c r="D51" s="28">
        <f t="shared" si="12"/>
        <v>19574</v>
      </c>
      <c r="E51" s="31">
        <f t="shared" si="12"/>
        <v>186</v>
      </c>
      <c r="F51" s="30">
        <f t="shared" si="12"/>
        <v>11601</v>
      </c>
      <c r="G51" s="30">
        <f t="shared" si="12"/>
        <v>19574</v>
      </c>
      <c r="H51" s="31">
        <f t="shared" si="12"/>
        <v>0</v>
      </c>
      <c r="I51" s="30">
        <f t="shared" si="12"/>
        <v>0</v>
      </c>
      <c r="J51" s="26">
        <f t="shared" si="12"/>
        <v>0</v>
      </c>
      <c r="K51" s="63"/>
    </row>
    <row r="52" spans="1:11" ht="17.25" customHeight="1" x14ac:dyDescent="0.25">
      <c r="A52" s="16" t="s">
        <v>49</v>
      </c>
      <c r="B52" s="2">
        <f t="shared" ref="B52:D56" si="13">+E52+H52</f>
        <v>23</v>
      </c>
      <c r="C52" s="2">
        <f t="shared" si="13"/>
        <v>1447</v>
      </c>
      <c r="D52" s="2">
        <f t="shared" si="13"/>
        <v>1566</v>
      </c>
      <c r="E52" s="40">
        <v>23</v>
      </c>
      <c r="F52" s="41">
        <v>1447</v>
      </c>
      <c r="G52" s="41">
        <v>1566</v>
      </c>
      <c r="H52" s="40">
        <v>0</v>
      </c>
      <c r="I52" s="41">
        <v>0</v>
      </c>
      <c r="J52" s="42">
        <v>0</v>
      </c>
      <c r="K52" s="64"/>
    </row>
    <row r="53" spans="1:11" ht="17.25" customHeight="1" x14ac:dyDescent="0.25">
      <c r="A53" s="46" t="s">
        <v>39</v>
      </c>
      <c r="B53" s="2">
        <f t="shared" si="13"/>
        <v>93</v>
      </c>
      <c r="C53" s="2">
        <f t="shared" si="13"/>
        <v>6082</v>
      </c>
      <c r="D53" s="2">
        <f t="shared" si="13"/>
        <v>11937</v>
      </c>
      <c r="E53" s="40">
        <v>93</v>
      </c>
      <c r="F53" s="41">
        <v>6082</v>
      </c>
      <c r="G53" s="41">
        <v>11937</v>
      </c>
      <c r="H53" s="40">
        <v>0</v>
      </c>
      <c r="I53" s="41">
        <v>0</v>
      </c>
      <c r="J53" s="42">
        <v>0</v>
      </c>
      <c r="K53" s="63"/>
    </row>
    <row r="54" spans="1:11" ht="17.25" customHeight="1" x14ac:dyDescent="0.25">
      <c r="A54" s="46" t="s">
        <v>70</v>
      </c>
      <c r="B54" s="2">
        <f t="shared" si="13"/>
        <v>22</v>
      </c>
      <c r="C54" s="2">
        <f t="shared" si="13"/>
        <v>929</v>
      </c>
      <c r="D54" s="2">
        <f t="shared" si="13"/>
        <v>2180</v>
      </c>
      <c r="E54" s="40">
        <v>22</v>
      </c>
      <c r="F54" s="41">
        <v>929</v>
      </c>
      <c r="G54" s="41">
        <v>2180</v>
      </c>
      <c r="H54" s="40">
        <v>0</v>
      </c>
      <c r="I54" s="41">
        <v>0</v>
      </c>
      <c r="J54" s="42">
        <v>0</v>
      </c>
      <c r="K54" s="64"/>
    </row>
    <row r="55" spans="1:11" ht="17.25" customHeight="1" x14ac:dyDescent="0.25">
      <c r="A55" s="16" t="s">
        <v>44</v>
      </c>
      <c r="B55" s="2">
        <f t="shared" si="13"/>
        <v>45</v>
      </c>
      <c r="C55" s="2">
        <f t="shared" si="13"/>
        <v>2785</v>
      </c>
      <c r="D55" s="2">
        <f t="shared" si="13"/>
        <v>3395</v>
      </c>
      <c r="E55" s="40">
        <v>45</v>
      </c>
      <c r="F55" s="41">
        <v>2785</v>
      </c>
      <c r="G55" s="41">
        <v>3395</v>
      </c>
      <c r="H55" s="40">
        <v>0</v>
      </c>
      <c r="I55" s="41">
        <v>0</v>
      </c>
      <c r="J55" s="42">
        <v>0</v>
      </c>
      <c r="K55" s="64"/>
    </row>
    <row r="56" spans="1:11" ht="17.25" customHeight="1" x14ac:dyDescent="0.25">
      <c r="A56" s="46" t="s">
        <v>51</v>
      </c>
      <c r="B56" s="2">
        <f t="shared" si="13"/>
        <v>3</v>
      </c>
      <c r="C56" s="2">
        <f t="shared" si="13"/>
        <v>358</v>
      </c>
      <c r="D56" s="2">
        <f t="shared" si="13"/>
        <v>496</v>
      </c>
      <c r="E56" s="40">
        <v>3</v>
      </c>
      <c r="F56" s="41">
        <v>358</v>
      </c>
      <c r="G56" s="41">
        <v>496</v>
      </c>
      <c r="H56" s="40">
        <v>0</v>
      </c>
      <c r="I56" s="41">
        <v>0</v>
      </c>
      <c r="J56" s="42">
        <v>0</v>
      </c>
      <c r="K56" s="63"/>
    </row>
    <row r="57" spans="1:11" ht="18.75" customHeight="1" x14ac:dyDescent="0.25">
      <c r="A57" s="18" t="s">
        <v>17</v>
      </c>
      <c r="B57" s="25">
        <f t="shared" ref="B57:J57" si="14">SUM(B58:B69)</f>
        <v>182</v>
      </c>
      <c r="C57" s="25">
        <f t="shared" si="14"/>
        <v>20163</v>
      </c>
      <c r="D57" s="25">
        <f t="shared" si="14"/>
        <v>40086</v>
      </c>
      <c r="E57" s="28">
        <f t="shared" si="14"/>
        <v>165</v>
      </c>
      <c r="F57" s="28">
        <f t="shared" si="14"/>
        <v>9425</v>
      </c>
      <c r="G57" s="28">
        <f t="shared" si="14"/>
        <v>15729</v>
      </c>
      <c r="H57" s="31">
        <f t="shared" si="14"/>
        <v>17</v>
      </c>
      <c r="I57" s="31">
        <f t="shared" si="14"/>
        <v>10738</v>
      </c>
      <c r="J57" s="26">
        <f t="shared" si="14"/>
        <v>24357</v>
      </c>
      <c r="K57" s="64"/>
    </row>
    <row r="58" spans="1:11" ht="18.75" customHeight="1" x14ac:dyDescent="0.25">
      <c r="A58" s="16" t="s">
        <v>63</v>
      </c>
      <c r="B58" s="25">
        <f t="shared" ref="B58:B69" si="15">+E58+H58</f>
        <v>1</v>
      </c>
      <c r="C58" s="25">
        <f t="shared" ref="C58:C68" si="16">+F58+I58</f>
        <v>30</v>
      </c>
      <c r="D58" s="25">
        <f t="shared" ref="D58:D68" si="17">+G58+J58</f>
        <v>144</v>
      </c>
      <c r="E58" s="61">
        <v>1</v>
      </c>
      <c r="F58" s="41">
        <v>30</v>
      </c>
      <c r="G58" s="40">
        <v>144</v>
      </c>
      <c r="H58" s="40">
        <v>0</v>
      </c>
      <c r="I58" s="41">
        <v>0</v>
      </c>
      <c r="J58" s="42">
        <v>0</v>
      </c>
      <c r="K58" s="64"/>
    </row>
    <row r="59" spans="1:11" ht="18.75" customHeight="1" x14ac:dyDescent="0.25">
      <c r="A59" s="16" t="s">
        <v>37</v>
      </c>
      <c r="B59" s="2">
        <f t="shared" si="15"/>
        <v>4</v>
      </c>
      <c r="C59" s="2">
        <f t="shared" si="16"/>
        <v>612</v>
      </c>
      <c r="D59" s="2">
        <f t="shared" si="17"/>
        <v>1496</v>
      </c>
      <c r="E59" s="61">
        <v>1</v>
      </c>
      <c r="F59" s="41">
        <v>153</v>
      </c>
      <c r="G59" s="40">
        <v>174</v>
      </c>
      <c r="H59" s="40">
        <v>3</v>
      </c>
      <c r="I59" s="41">
        <v>459</v>
      </c>
      <c r="J59" s="42">
        <v>1322</v>
      </c>
      <c r="K59" s="64"/>
    </row>
    <row r="60" spans="1:11" ht="18.75" customHeight="1" x14ac:dyDescent="0.25">
      <c r="A60" s="16" t="s">
        <v>48</v>
      </c>
      <c r="B60" s="2">
        <f t="shared" si="15"/>
        <v>46</v>
      </c>
      <c r="C60" s="2">
        <f t="shared" si="16"/>
        <v>11318</v>
      </c>
      <c r="D60" s="2">
        <f t="shared" si="17"/>
        <v>14861</v>
      </c>
      <c r="E60" s="61">
        <v>44</v>
      </c>
      <c r="F60" s="41">
        <v>4526</v>
      </c>
      <c r="G60" s="40">
        <v>5280</v>
      </c>
      <c r="H60" s="40">
        <v>2</v>
      </c>
      <c r="I60" s="41">
        <v>6792</v>
      </c>
      <c r="J60" s="42">
        <v>9581</v>
      </c>
      <c r="K60" s="64"/>
    </row>
    <row r="61" spans="1:11" ht="18.75" customHeight="1" x14ac:dyDescent="0.25">
      <c r="A61" s="16" t="s">
        <v>45</v>
      </c>
      <c r="B61" s="2">
        <f t="shared" si="15"/>
        <v>1</v>
      </c>
      <c r="C61" s="2">
        <f t="shared" si="16"/>
        <v>89</v>
      </c>
      <c r="D61" s="2">
        <f t="shared" si="17"/>
        <v>105</v>
      </c>
      <c r="E61" s="61">
        <v>1</v>
      </c>
      <c r="F61" s="41">
        <v>89</v>
      </c>
      <c r="G61" s="40">
        <v>105</v>
      </c>
      <c r="H61" s="40">
        <v>0</v>
      </c>
      <c r="I61" s="41">
        <v>0</v>
      </c>
      <c r="J61" s="42">
        <v>0</v>
      </c>
      <c r="K61" s="64"/>
    </row>
    <row r="62" spans="1:11" ht="18.75" customHeight="1" x14ac:dyDescent="0.25">
      <c r="A62" s="16" t="s">
        <v>52</v>
      </c>
      <c r="B62" s="2">
        <f t="shared" si="15"/>
        <v>28</v>
      </c>
      <c r="C62" s="2">
        <f t="shared" si="16"/>
        <v>1235</v>
      </c>
      <c r="D62" s="2">
        <f t="shared" si="17"/>
        <v>1260</v>
      </c>
      <c r="E62" s="61">
        <v>28</v>
      </c>
      <c r="F62" s="41">
        <v>1235</v>
      </c>
      <c r="G62" s="40">
        <v>1260</v>
      </c>
      <c r="H62" s="40">
        <v>0</v>
      </c>
      <c r="I62" s="41">
        <v>0</v>
      </c>
      <c r="J62" s="42">
        <v>0</v>
      </c>
      <c r="K62" s="64"/>
    </row>
    <row r="63" spans="1:11" ht="18.75" customHeight="1" x14ac:dyDescent="0.25">
      <c r="A63" s="16" t="s">
        <v>46</v>
      </c>
      <c r="B63" s="2">
        <f t="shared" si="15"/>
        <v>3</v>
      </c>
      <c r="C63" s="2">
        <f t="shared" si="16"/>
        <v>885</v>
      </c>
      <c r="D63" s="2">
        <f t="shared" si="17"/>
        <v>2024</v>
      </c>
      <c r="E63" s="61">
        <v>0</v>
      </c>
      <c r="F63" s="41">
        <v>0</v>
      </c>
      <c r="G63" s="40">
        <v>0</v>
      </c>
      <c r="H63" s="40">
        <v>3</v>
      </c>
      <c r="I63" s="41">
        <v>885</v>
      </c>
      <c r="J63" s="42">
        <v>2024</v>
      </c>
      <c r="K63" s="39"/>
    </row>
    <row r="64" spans="1:11" ht="18.75" customHeight="1" x14ac:dyDescent="0.25">
      <c r="A64" s="16" t="s">
        <v>23</v>
      </c>
      <c r="B64" s="2">
        <f t="shared" si="15"/>
        <v>19</v>
      </c>
      <c r="C64" s="2">
        <f t="shared" si="16"/>
        <v>1189</v>
      </c>
      <c r="D64" s="2">
        <f t="shared" si="17"/>
        <v>1596</v>
      </c>
      <c r="E64" s="61">
        <v>19</v>
      </c>
      <c r="F64" s="41">
        <v>1189</v>
      </c>
      <c r="G64" s="40">
        <v>1596</v>
      </c>
      <c r="H64" s="40">
        <v>0</v>
      </c>
      <c r="I64" s="41">
        <v>0</v>
      </c>
      <c r="J64" s="42">
        <v>0</v>
      </c>
      <c r="K64" s="64"/>
    </row>
    <row r="65" spans="1:11" ht="18.75" customHeight="1" x14ac:dyDescent="0.25">
      <c r="A65" s="16" t="s">
        <v>71</v>
      </c>
      <c r="B65" s="2">
        <f t="shared" si="15"/>
        <v>2</v>
      </c>
      <c r="C65" s="2">
        <f t="shared" si="16"/>
        <v>318</v>
      </c>
      <c r="D65" s="2">
        <f t="shared" si="17"/>
        <v>470</v>
      </c>
      <c r="E65" s="61">
        <v>1</v>
      </c>
      <c r="F65" s="41">
        <v>196</v>
      </c>
      <c r="G65" s="40">
        <v>230</v>
      </c>
      <c r="H65" s="40">
        <v>1</v>
      </c>
      <c r="I65" s="41">
        <v>122</v>
      </c>
      <c r="J65" s="42">
        <v>240</v>
      </c>
      <c r="K65" s="64"/>
    </row>
    <row r="66" spans="1:11" ht="18.75" customHeight="1" x14ac:dyDescent="0.25">
      <c r="A66" s="16" t="s">
        <v>72</v>
      </c>
      <c r="B66" s="2">
        <f t="shared" si="15"/>
        <v>1</v>
      </c>
      <c r="C66" s="2">
        <f t="shared" si="16"/>
        <v>252</v>
      </c>
      <c r="D66" s="2">
        <f t="shared" si="17"/>
        <v>1680</v>
      </c>
      <c r="E66" s="61">
        <v>0</v>
      </c>
      <c r="F66" s="41">
        <v>0</v>
      </c>
      <c r="G66" s="40">
        <v>0</v>
      </c>
      <c r="H66" s="40">
        <v>1</v>
      </c>
      <c r="I66" s="41">
        <v>252</v>
      </c>
      <c r="J66" s="42">
        <v>1680</v>
      </c>
      <c r="K66" s="39"/>
    </row>
    <row r="67" spans="1:11" ht="18.75" customHeight="1" x14ac:dyDescent="0.25">
      <c r="A67" s="16" t="s">
        <v>24</v>
      </c>
      <c r="B67" s="2">
        <f t="shared" si="15"/>
        <v>62</v>
      </c>
      <c r="C67" s="2">
        <f t="shared" si="16"/>
        <v>1564</v>
      </c>
      <c r="D67" s="2">
        <f t="shared" si="17"/>
        <v>6530</v>
      </c>
      <c r="E67" s="61">
        <v>60</v>
      </c>
      <c r="F67" s="41">
        <v>1316</v>
      </c>
      <c r="G67" s="40">
        <v>4880</v>
      </c>
      <c r="H67" s="40">
        <v>2</v>
      </c>
      <c r="I67" s="41">
        <v>248</v>
      </c>
      <c r="J67" s="42">
        <v>1650</v>
      </c>
      <c r="K67" s="39"/>
    </row>
    <row r="68" spans="1:11" ht="18.75" customHeight="1" x14ac:dyDescent="0.25">
      <c r="A68" s="16" t="s">
        <v>19</v>
      </c>
      <c r="B68" s="2">
        <f t="shared" si="15"/>
        <v>14</v>
      </c>
      <c r="C68" s="2">
        <f t="shared" si="16"/>
        <v>2524</v>
      </c>
      <c r="D68" s="2">
        <f t="shared" si="17"/>
        <v>8867</v>
      </c>
      <c r="E68" s="61">
        <v>10</v>
      </c>
      <c r="F68" s="41">
        <v>691</v>
      </c>
      <c r="G68" s="40">
        <v>2060</v>
      </c>
      <c r="H68" s="40">
        <v>4</v>
      </c>
      <c r="I68" s="41">
        <v>1833</v>
      </c>
      <c r="J68" s="42">
        <v>6807</v>
      </c>
      <c r="K68" s="39"/>
    </row>
    <row r="69" spans="1:11" ht="18.75" customHeight="1" x14ac:dyDescent="0.25">
      <c r="A69" s="14" t="s">
        <v>73</v>
      </c>
      <c r="B69" s="68">
        <f t="shared" si="15"/>
        <v>1</v>
      </c>
      <c r="C69" s="70">
        <f>+F69+I69</f>
        <v>147</v>
      </c>
      <c r="D69" s="70">
        <f>+G69+J69</f>
        <v>1053</v>
      </c>
      <c r="E69" s="62">
        <v>0</v>
      </c>
      <c r="F69" s="19">
        <v>0</v>
      </c>
      <c r="G69" s="33">
        <v>0</v>
      </c>
      <c r="H69" s="43">
        <v>1</v>
      </c>
      <c r="I69" s="43">
        <v>147</v>
      </c>
      <c r="J69" s="32">
        <v>1053</v>
      </c>
    </row>
    <row r="70" spans="1:11" ht="18" customHeight="1" x14ac:dyDescent="0.25">
      <c r="A70" s="13" t="s">
        <v>36</v>
      </c>
      <c r="B70" s="7"/>
      <c r="C70" s="7"/>
      <c r="D70" s="7"/>
      <c r="E70" s="7"/>
      <c r="F70" s="7"/>
      <c r="G70" s="7"/>
      <c r="H70" s="7"/>
      <c r="I70" s="7"/>
      <c r="J70" s="8"/>
    </row>
    <row r="71" spans="1:11" ht="15" customHeight="1" x14ac:dyDescent="0.25">
      <c r="A71" s="9" t="s">
        <v>6</v>
      </c>
      <c r="B71" s="10"/>
      <c r="C71" s="10"/>
      <c r="D71" s="10"/>
      <c r="E71" s="10"/>
      <c r="F71" s="10"/>
      <c r="G71" s="10"/>
      <c r="H71" s="10"/>
      <c r="I71" s="10"/>
      <c r="J71" s="11"/>
    </row>
    <row r="72" spans="1:11" ht="15" customHeight="1" x14ac:dyDescent="0.25">
      <c r="A72" s="8" t="s">
        <v>35</v>
      </c>
      <c r="B72" s="10"/>
      <c r="C72" s="10"/>
      <c r="D72" s="10"/>
      <c r="E72" s="10"/>
      <c r="F72" s="10"/>
      <c r="G72" s="10"/>
      <c r="H72" s="10"/>
      <c r="I72" s="10"/>
      <c r="J72" s="11"/>
    </row>
    <row r="73" spans="1:11" ht="15" customHeight="1" x14ac:dyDescent="0.25">
      <c r="A73" s="22" t="s">
        <v>40</v>
      </c>
      <c r="B73" s="21"/>
      <c r="C73" s="21"/>
      <c r="D73" s="21"/>
      <c r="F73" s="21"/>
      <c r="G73" s="21"/>
      <c r="I73" s="21"/>
      <c r="J73" s="21"/>
    </row>
    <row r="74" spans="1:11" x14ac:dyDescent="0.25">
      <c r="A74" s="21"/>
      <c r="B74" s="21"/>
      <c r="C74" s="21"/>
      <c r="D74" s="21"/>
      <c r="F74" s="21"/>
      <c r="G74" s="21"/>
      <c r="I74" s="21"/>
      <c r="J74" s="21"/>
    </row>
    <row r="75" spans="1:11" x14ac:dyDescent="0.25">
      <c r="A75" s="21"/>
      <c r="B75" s="21"/>
      <c r="C75" s="21"/>
      <c r="D75" s="21"/>
      <c r="F75" s="21"/>
      <c r="G75" s="21"/>
      <c r="I75" s="21"/>
      <c r="J75" s="21"/>
    </row>
    <row r="76" spans="1:11" x14ac:dyDescent="0.25">
      <c r="A76" s="21"/>
      <c r="B76" s="21"/>
      <c r="C76" s="21"/>
      <c r="D76" s="21"/>
      <c r="F76" s="21"/>
      <c r="G76" s="21"/>
      <c r="I76" s="21"/>
      <c r="J76" s="21"/>
    </row>
    <row r="77" spans="1:11" x14ac:dyDescent="0.25">
      <c r="A77" s="21"/>
      <c r="B77" s="21"/>
      <c r="C77" s="21"/>
      <c r="D77" s="21"/>
      <c r="F77" s="21"/>
      <c r="G77" s="21"/>
      <c r="I77" s="21"/>
      <c r="J77" s="21"/>
    </row>
    <row r="78" spans="1:11" x14ac:dyDescent="0.25">
      <c r="A78" s="21"/>
      <c r="B78" s="21"/>
      <c r="C78" s="21"/>
      <c r="D78" s="21"/>
      <c r="F78" s="21"/>
      <c r="G78" s="21"/>
      <c r="I78" s="21"/>
      <c r="J78" s="21"/>
    </row>
    <row r="79" spans="1:11" x14ac:dyDescent="0.25">
      <c r="A79" s="21"/>
      <c r="B79" s="21"/>
      <c r="C79" s="21"/>
      <c r="D79" s="21"/>
      <c r="F79" s="21"/>
      <c r="G79" s="21"/>
      <c r="I79" s="21"/>
      <c r="J79" s="21"/>
    </row>
    <row r="80" spans="1:11" x14ac:dyDescent="0.25">
      <c r="A80" s="21"/>
      <c r="B80" s="21"/>
      <c r="C80" s="21"/>
      <c r="D80" s="21"/>
      <c r="F80" s="21"/>
      <c r="G80" s="21"/>
      <c r="I80" s="21"/>
      <c r="J80" s="21"/>
    </row>
    <row r="81" spans="1:10" x14ac:dyDescent="0.25">
      <c r="A81" s="21"/>
      <c r="B81" s="21"/>
      <c r="C81" s="21"/>
      <c r="D81" s="21"/>
      <c r="F81" s="21"/>
      <c r="G81" s="21"/>
      <c r="I81" s="21"/>
      <c r="J81" s="21"/>
    </row>
    <row r="82" spans="1:10" x14ac:dyDescent="0.25">
      <c r="A82" s="21"/>
      <c r="B82" s="21"/>
      <c r="C82" s="21"/>
      <c r="D82" s="21"/>
      <c r="F82" s="21"/>
      <c r="G82" s="21"/>
      <c r="I82" s="21"/>
      <c r="J82" s="21"/>
    </row>
    <row r="83" spans="1:10" x14ac:dyDescent="0.25">
      <c r="A83" s="21"/>
      <c r="B83" s="21"/>
      <c r="C83" s="21"/>
      <c r="D83" s="21"/>
      <c r="F83" s="21"/>
      <c r="G83" s="21"/>
      <c r="I83" s="21"/>
      <c r="J83" s="21"/>
    </row>
    <row r="84" spans="1:10" x14ac:dyDescent="0.25">
      <c r="A84" s="21"/>
      <c r="B84" s="21"/>
      <c r="C84" s="21"/>
      <c r="D84" s="21"/>
      <c r="F84" s="21"/>
      <c r="G84" s="21"/>
      <c r="I84" s="21"/>
      <c r="J84" s="21"/>
    </row>
    <row r="85" spans="1:10" x14ac:dyDescent="0.25">
      <c r="A85" s="21"/>
      <c r="B85" s="21"/>
      <c r="C85" s="21"/>
      <c r="D85" s="21"/>
      <c r="F85" s="21"/>
      <c r="G85" s="21"/>
      <c r="I85" s="21"/>
      <c r="J85" s="21"/>
    </row>
    <row r="86" spans="1:10" x14ac:dyDescent="0.25">
      <c r="A86" s="21"/>
      <c r="B86" s="21"/>
      <c r="C86" s="21"/>
      <c r="D86" s="21"/>
      <c r="F86" s="21"/>
      <c r="G86" s="21"/>
      <c r="I86" s="21"/>
      <c r="J86" s="21"/>
    </row>
    <row r="87" spans="1:10" x14ac:dyDescent="0.25">
      <c r="A87" s="21"/>
      <c r="B87" s="21"/>
      <c r="C87" s="21"/>
      <c r="D87" s="21"/>
      <c r="F87" s="21"/>
      <c r="G87" s="21"/>
      <c r="I87" s="21"/>
      <c r="J87" s="21"/>
    </row>
    <row r="88" spans="1:10" x14ac:dyDescent="0.25">
      <c r="A88" s="21"/>
      <c r="B88" s="21"/>
      <c r="C88" s="21"/>
      <c r="D88" s="21"/>
      <c r="F88" s="21"/>
      <c r="G88" s="21"/>
      <c r="I88" s="21"/>
      <c r="J88" s="21"/>
    </row>
    <row r="89" spans="1:10" x14ac:dyDescent="0.25">
      <c r="A89" s="21"/>
      <c r="B89" s="21"/>
      <c r="C89" s="21"/>
      <c r="D89" s="21"/>
      <c r="F89" s="21"/>
      <c r="G89" s="21"/>
      <c r="I89" s="21"/>
      <c r="J89" s="21"/>
    </row>
    <row r="90" spans="1:10" x14ac:dyDescent="0.25">
      <c r="A90" s="21"/>
      <c r="B90" s="21"/>
      <c r="C90" s="21"/>
      <c r="D90" s="21"/>
      <c r="F90" s="21"/>
      <c r="G90" s="21"/>
      <c r="I90" s="21"/>
      <c r="J90" s="21"/>
    </row>
    <row r="91" spans="1:10" x14ac:dyDescent="0.25">
      <c r="A91" s="21"/>
      <c r="B91" s="21"/>
      <c r="C91" s="21"/>
      <c r="D91" s="21"/>
      <c r="F91" s="21"/>
      <c r="G91" s="21"/>
      <c r="I91" s="21"/>
      <c r="J91" s="21"/>
    </row>
    <row r="92" spans="1:10" x14ac:dyDescent="0.25">
      <c r="A92" s="21"/>
      <c r="B92" s="21"/>
      <c r="C92" s="21"/>
      <c r="D92" s="21"/>
      <c r="F92" s="21"/>
      <c r="G92" s="21"/>
      <c r="I92" s="21"/>
      <c r="J92" s="21"/>
    </row>
    <row r="93" spans="1:10" x14ac:dyDescent="0.25">
      <c r="A93" s="21"/>
      <c r="B93" s="21"/>
      <c r="C93" s="21"/>
      <c r="D93" s="21"/>
      <c r="F93" s="21"/>
      <c r="G93" s="21"/>
      <c r="I93" s="21"/>
      <c r="J93" s="21"/>
    </row>
    <row r="94" spans="1:10" x14ac:dyDescent="0.25">
      <c r="A94" s="21"/>
      <c r="B94" s="21"/>
      <c r="C94" s="21"/>
      <c r="D94" s="21"/>
      <c r="F94" s="21"/>
      <c r="G94" s="21"/>
      <c r="I94" s="21"/>
      <c r="J94" s="21"/>
    </row>
    <row r="95" spans="1:10" x14ac:dyDescent="0.25">
      <c r="A95" s="21"/>
      <c r="B95" s="21"/>
      <c r="C95" s="21"/>
      <c r="D95" s="21"/>
      <c r="F95" s="21"/>
      <c r="G95" s="21"/>
      <c r="I95" s="21"/>
      <c r="J95" s="21"/>
    </row>
    <row r="96" spans="1:10" x14ac:dyDescent="0.25">
      <c r="A96" s="21"/>
      <c r="B96" s="21"/>
      <c r="C96" s="21"/>
      <c r="D96" s="21"/>
      <c r="F96" s="21"/>
      <c r="G96" s="21"/>
      <c r="I96" s="21"/>
      <c r="J96" s="21"/>
    </row>
    <row r="97" spans="1:10" x14ac:dyDescent="0.25">
      <c r="A97" s="21"/>
      <c r="B97" s="21"/>
      <c r="C97" s="21"/>
      <c r="D97" s="21"/>
      <c r="F97" s="21"/>
      <c r="G97" s="21"/>
      <c r="I97" s="21"/>
      <c r="J97" s="21"/>
    </row>
    <row r="98" spans="1:10" x14ac:dyDescent="0.25">
      <c r="A98" s="21"/>
      <c r="B98" s="21"/>
      <c r="C98" s="21"/>
      <c r="D98" s="21"/>
      <c r="F98" s="21"/>
      <c r="G98" s="21"/>
      <c r="I98" s="21"/>
      <c r="J98" s="21"/>
    </row>
    <row r="99" spans="1:10" x14ac:dyDescent="0.25">
      <c r="A99" s="21"/>
      <c r="B99" s="21"/>
      <c r="C99" s="21"/>
      <c r="D99" s="21"/>
      <c r="F99" s="21"/>
      <c r="G99" s="21"/>
      <c r="I99" s="21"/>
      <c r="J99" s="21"/>
    </row>
    <row r="100" spans="1:10" x14ac:dyDescent="0.25">
      <c r="A100" s="21"/>
      <c r="B100" s="21"/>
      <c r="C100" s="21"/>
      <c r="D100" s="21"/>
      <c r="F100" s="21"/>
      <c r="G100" s="21"/>
      <c r="I100" s="21"/>
      <c r="J100" s="21"/>
    </row>
    <row r="101" spans="1:10" x14ac:dyDescent="0.25">
      <c r="A101" s="21"/>
      <c r="B101" s="21"/>
      <c r="C101" s="21"/>
      <c r="D101" s="21"/>
      <c r="F101" s="21"/>
      <c r="G101" s="21"/>
      <c r="I101" s="21"/>
      <c r="J101" s="21"/>
    </row>
    <row r="102" spans="1:10" x14ac:dyDescent="0.25">
      <c r="A102" s="21"/>
      <c r="B102" s="21"/>
      <c r="C102" s="21"/>
      <c r="D102" s="21"/>
      <c r="F102" s="21"/>
      <c r="G102" s="21"/>
      <c r="I102" s="21"/>
      <c r="J102" s="21"/>
    </row>
    <row r="103" spans="1:10" x14ac:dyDescent="0.25">
      <c r="A103" s="21"/>
      <c r="B103" s="21"/>
      <c r="C103" s="21"/>
      <c r="D103" s="21"/>
      <c r="F103" s="21"/>
      <c r="G103" s="21"/>
      <c r="I103" s="21"/>
      <c r="J103" s="21"/>
    </row>
    <row r="104" spans="1:10" x14ac:dyDescent="0.25">
      <c r="A104" s="21"/>
      <c r="B104" s="21"/>
      <c r="C104" s="21"/>
      <c r="D104" s="21"/>
      <c r="F104" s="21"/>
      <c r="G104" s="21"/>
      <c r="I104" s="21"/>
      <c r="J104" s="21"/>
    </row>
    <row r="105" spans="1:10" x14ac:dyDescent="0.25">
      <c r="A105" s="21"/>
      <c r="B105" s="21"/>
      <c r="C105" s="21"/>
      <c r="D105" s="21"/>
      <c r="F105" s="21"/>
      <c r="G105" s="21"/>
      <c r="I105" s="21"/>
      <c r="J105" s="21"/>
    </row>
    <row r="106" spans="1:10" x14ac:dyDescent="0.25">
      <c r="A106" s="21"/>
      <c r="B106" s="21"/>
      <c r="C106" s="21"/>
      <c r="D106" s="21"/>
      <c r="F106" s="21"/>
      <c r="G106" s="21"/>
      <c r="I106" s="21"/>
      <c r="J106" s="21"/>
    </row>
    <row r="107" spans="1:10" x14ac:dyDescent="0.25">
      <c r="A107" s="21"/>
      <c r="B107" s="21"/>
      <c r="C107" s="21"/>
      <c r="D107" s="21"/>
      <c r="F107" s="21"/>
      <c r="G107" s="21"/>
      <c r="I107" s="21"/>
      <c r="J107" s="21"/>
    </row>
    <row r="108" spans="1:10" x14ac:dyDescent="0.25">
      <c r="A108" s="21"/>
      <c r="B108" s="21"/>
      <c r="C108" s="21"/>
      <c r="D108" s="21"/>
      <c r="F108" s="21"/>
      <c r="G108" s="21"/>
      <c r="I108" s="21"/>
      <c r="J108" s="21"/>
    </row>
    <row r="109" spans="1:10" x14ac:dyDescent="0.25">
      <c r="A109" s="21"/>
      <c r="B109" s="21"/>
      <c r="C109" s="21"/>
      <c r="D109" s="21"/>
      <c r="F109" s="21"/>
      <c r="G109" s="21"/>
      <c r="I109" s="21"/>
      <c r="J109" s="21"/>
    </row>
    <row r="110" spans="1:10" x14ac:dyDescent="0.25">
      <c r="A110" s="21"/>
      <c r="B110" s="21"/>
      <c r="C110" s="21"/>
      <c r="D110" s="21"/>
      <c r="F110" s="21"/>
      <c r="G110" s="21"/>
      <c r="I110" s="21"/>
      <c r="J110" s="21"/>
    </row>
    <row r="111" spans="1:10" x14ac:dyDescent="0.25">
      <c r="A111" s="21"/>
      <c r="B111" s="21"/>
      <c r="C111" s="21"/>
      <c r="D111" s="21"/>
      <c r="F111" s="21"/>
      <c r="G111" s="21"/>
      <c r="I111" s="21"/>
      <c r="J111" s="21"/>
    </row>
    <row r="112" spans="1:10" x14ac:dyDescent="0.25">
      <c r="A112" s="21"/>
      <c r="B112" s="21"/>
      <c r="C112" s="21"/>
      <c r="D112" s="21"/>
      <c r="F112" s="21"/>
      <c r="G112" s="21"/>
      <c r="I112" s="21"/>
      <c r="J112" s="21"/>
    </row>
    <row r="113" spans="1:10" x14ac:dyDescent="0.25">
      <c r="A113" s="21"/>
      <c r="B113" s="21"/>
      <c r="C113" s="21"/>
      <c r="D113" s="21"/>
      <c r="F113" s="21"/>
      <c r="G113" s="21"/>
      <c r="I113" s="21"/>
      <c r="J113" s="21"/>
    </row>
    <row r="114" spans="1:10" x14ac:dyDescent="0.25">
      <c r="A114" s="21"/>
      <c r="B114" s="21"/>
      <c r="C114" s="21"/>
      <c r="D114" s="21"/>
      <c r="F114" s="21"/>
      <c r="G114" s="21"/>
      <c r="I114" s="21"/>
      <c r="J114" s="21"/>
    </row>
    <row r="115" spans="1:10" x14ac:dyDescent="0.25">
      <c r="A115" s="21"/>
      <c r="B115" s="21"/>
      <c r="C115" s="21"/>
      <c r="D115" s="21"/>
      <c r="F115" s="21"/>
      <c r="G115" s="21"/>
      <c r="I115" s="21"/>
      <c r="J115" s="21"/>
    </row>
    <row r="116" spans="1:10" x14ac:dyDescent="0.25">
      <c r="A116" s="21"/>
      <c r="B116" s="21"/>
      <c r="C116" s="21"/>
      <c r="D116" s="21"/>
      <c r="F116" s="21"/>
      <c r="G116" s="21"/>
      <c r="I116" s="21"/>
      <c r="J116" s="21"/>
    </row>
    <row r="117" spans="1:10" x14ac:dyDescent="0.25">
      <c r="A117" s="21"/>
      <c r="B117" s="21"/>
      <c r="C117" s="21"/>
      <c r="D117" s="21"/>
      <c r="F117" s="21"/>
      <c r="G117" s="21"/>
      <c r="I117" s="21"/>
      <c r="J117" s="21"/>
    </row>
    <row r="118" spans="1:10" x14ac:dyDescent="0.25">
      <c r="A118" s="21"/>
      <c r="B118" s="21"/>
      <c r="C118" s="21"/>
      <c r="D118" s="21"/>
      <c r="F118" s="21"/>
      <c r="G118" s="21"/>
      <c r="I118" s="21"/>
      <c r="J118" s="21"/>
    </row>
    <row r="119" spans="1:10" x14ac:dyDescent="0.25">
      <c r="A119" s="21"/>
      <c r="B119" s="21"/>
      <c r="C119" s="21"/>
      <c r="D119" s="21"/>
      <c r="F119" s="21"/>
      <c r="G119" s="21"/>
      <c r="I119" s="21"/>
      <c r="J119" s="21"/>
    </row>
    <row r="120" spans="1:10" x14ac:dyDescent="0.25">
      <c r="A120" s="21"/>
      <c r="B120" s="21"/>
      <c r="C120" s="21"/>
      <c r="D120" s="21"/>
      <c r="F120" s="21"/>
      <c r="G120" s="21"/>
      <c r="I120" s="21"/>
      <c r="J120" s="21"/>
    </row>
    <row r="121" spans="1:10" x14ac:dyDescent="0.25">
      <c r="A121" s="21"/>
      <c r="B121" s="21"/>
      <c r="C121" s="21"/>
      <c r="D121" s="21"/>
      <c r="F121" s="21"/>
      <c r="G121" s="21"/>
      <c r="I121" s="21"/>
      <c r="J121" s="21"/>
    </row>
    <row r="122" spans="1:10" x14ac:dyDescent="0.25">
      <c r="A122" s="21"/>
      <c r="B122" s="21"/>
      <c r="C122" s="21"/>
      <c r="D122" s="21"/>
      <c r="F122" s="21"/>
      <c r="G122" s="21"/>
      <c r="I122" s="21"/>
      <c r="J122" s="21"/>
    </row>
    <row r="123" spans="1:10" x14ac:dyDescent="0.25">
      <c r="A123" s="21"/>
      <c r="B123" s="21"/>
      <c r="C123" s="21"/>
      <c r="D123" s="21"/>
      <c r="F123" s="21"/>
      <c r="G123" s="21"/>
      <c r="I123" s="21"/>
      <c r="J123" s="21"/>
    </row>
    <row r="124" spans="1:10" x14ac:dyDescent="0.25">
      <c r="A124" s="21"/>
      <c r="B124" s="21"/>
      <c r="C124" s="21"/>
      <c r="D124" s="21"/>
      <c r="F124" s="21"/>
      <c r="G124" s="21"/>
      <c r="I124" s="21"/>
      <c r="J124" s="21"/>
    </row>
    <row r="125" spans="1:10" x14ac:dyDescent="0.25">
      <c r="A125" s="21"/>
      <c r="B125" s="21"/>
      <c r="C125" s="21"/>
      <c r="D125" s="21"/>
      <c r="F125" s="21"/>
      <c r="G125" s="21"/>
      <c r="I125" s="21"/>
      <c r="J125" s="21"/>
    </row>
    <row r="126" spans="1:10" x14ac:dyDescent="0.25">
      <c r="A126" s="21"/>
      <c r="B126" s="21"/>
      <c r="C126" s="21"/>
      <c r="D126" s="21"/>
      <c r="F126" s="21"/>
      <c r="G126" s="21"/>
      <c r="I126" s="21"/>
      <c r="J126" s="21"/>
    </row>
    <row r="127" spans="1:10" x14ac:dyDescent="0.25">
      <c r="A127" s="21"/>
      <c r="B127" s="21"/>
      <c r="C127" s="21"/>
      <c r="D127" s="21"/>
      <c r="F127" s="21"/>
      <c r="G127" s="21"/>
      <c r="I127" s="21"/>
      <c r="J127" s="21"/>
    </row>
    <row r="128" spans="1:10" x14ac:dyDescent="0.25">
      <c r="A128" s="21"/>
      <c r="B128" s="21"/>
      <c r="C128" s="21"/>
      <c r="D128" s="21"/>
      <c r="F128" s="21"/>
      <c r="G128" s="21"/>
      <c r="I128" s="21"/>
      <c r="J128" s="21"/>
    </row>
  </sheetData>
  <sortState ref="A60:W71">
    <sortCondition ref="A60"/>
  </sortState>
  <mergeCells count="14">
    <mergeCell ref="M11:V11"/>
    <mergeCell ref="M12:V12"/>
    <mergeCell ref="M14:V14"/>
    <mergeCell ref="M15:V15"/>
    <mergeCell ref="A1:J1"/>
    <mergeCell ref="A2:J2"/>
    <mergeCell ref="A3:J3"/>
    <mergeCell ref="A5:J5"/>
    <mergeCell ref="A6:J6"/>
    <mergeCell ref="B8:D9"/>
    <mergeCell ref="E9:G9"/>
    <mergeCell ref="H9:J9"/>
    <mergeCell ref="E8:J8"/>
    <mergeCell ref="A8:A10"/>
  </mergeCells>
  <printOptions horizontalCentered="1"/>
  <pageMargins left="0.74803149606299213" right="0.74803149606299213" top="0.98425196850393704" bottom="0.98425196850393704" header="0.31496062992125984" footer="0"/>
  <pageSetup scale="50" fitToWidth="0" fitToHeight="0" orientation="portrait" r:id="rId1"/>
  <ignoredErrors>
    <ignoredError sqref="B41:D41 B57:D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  </vt:lpstr>
      <vt:lpstr>'Cuadro_6  '!Área_de_impresión</vt:lpstr>
      <vt:lpstr>'Cuadro_6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2025-10-17T18:35:01Z</cp:lastPrinted>
  <dcterms:created xsi:type="dcterms:W3CDTF">2022-02-07T19:22:01Z</dcterms:created>
  <dcterms:modified xsi:type="dcterms:W3CDTF">2025-10-20T16:03:41Z</dcterms:modified>
</cp:coreProperties>
</file>